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youdoShared.fchoa2024.local\45 用度係\係長\☆契約\R8～ 長期\業務委託\検体検査業務\"/>
    </mc:Choice>
  </mc:AlternateContent>
  <xr:revisionPtr revIDLastSave="0" documentId="13_ncr:1_{8D0ED4B2-F34A-404F-ABC5-A818E6B30A5E}" xr6:coauthVersionLast="47" xr6:coauthVersionMax="47" xr10:uidLastSave="{00000000-0000-0000-0000-000000000000}"/>
  <bookViews>
    <workbookView xWindow="-120" yWindow="-120" windowWidth="29040" windowHeight="15720" tabRatio="708" xr2:uid="{00000000-000D-0000-FFFF-FFFF00000000}"/>
  </bookViews>
  <sheets>
    <sheet name="入札書" sheetId="29" r:id="rId1"/>
    <sheet name="内訳明細書1-1（a'）" sheetId="47" r:id="rId2"/>
    <sheet name="内訳明細書1-2（ｂ'）" sheetId="48" r:id="rId3"/>
    <sheet name="内訳明細書2-1（ｃ）" sheetId="49" r:id="rId4"/>
    <sheet name="内訳明細書2-2（ｄ）" sheetId="46" r:id="rId5"/>
  </sheets>
  <externalReferences>
    <externalReference r:id="rId6"/>
  </externalReferences>
  <definedNames>
    <definedName name="___ABL5" localSheetId="2">[1]d!#REF!</definedName>
    <definedName name="___ABL5" localSheetId="0">[1]d!#REF!</definedName>
    <definedName name="___ABL5">[1]d!#REF!</definedName>
    <definedName name="___ABL50" localSheetId="2">[1]d!#REF!</definedName>
    <definedName name="___ABL50" localSheetId="0">[1]d!#REF!</definedName>
    <definedName name="___ABL50">[1]d!#REF!</definedName>
    <definedName name="___ABL500" localSheetId="2">[1]d!#REF!</definedName>
    <definedName name="___ABL500" localSheetId="0">[1]d!#REF!</definedName>
    <definedName name="___ABL500">[1]d!#REF!</definedName>
    <definedName name="___ABL510" localSheetId="2">[1]d!#REF!</definedName>
    <definedName name="___ABL510" localSheetId="0">[1]d!#REF!</definedName>
    <definedName name="___ABL510">[1]d!#REF!</definedName>
    <definedName name="___ABL520" localSheetId="2">[1]d!#REF!</definedName>
    <definedName name="___ABL520" localSheetId="0">[1]d!#REF!</definedName>
    <definedName name="___ABL520">[1]d!#REF!</definedName>
    <definedName name="___BPH5" localSheetId="2">[1]d!#REF!</definedName>
    <definedName name="___BPH5" localSheetId="0">[1]d!#REF!</definedName>
    <definedName name="___BPH5">[1]d!#REF!</definedName>
    <definedName name="___EML100" localSheetId="2">[1]d!#REF!</definedName>
    <definedName name="___EML100" localSheetId="0">[1]d!#REF!</definedName>
    <definedName name="___EML100">[1]d!#REF!</definedName>
    <definedName name="___EML105" localSheetId="2">[1]d!#REF!</definedName>
    <definedName name="___EML105" localSheetId="0">[1]d!#REF!</definedName>
    <definedName name="___EML105">[1]d!#REF!</definedName>
    <definedName name="_1ﾏｽﾀｰ一覧_配布用" localSheetId="2">#REF!</definedName>
    <definedName name="_1ﾏｽﾀｰ一覧_配布用" localSheetId="0">#REF!</definedName>
    <definedName name="_1ﾏｽﾀｰ一覧_配布用">#REF!</definedName>
    <definedName name="_ABL5" localSheetId="2">[1]d!#REF!</definedName>
    <definedName name="_ABL5" localSheetId="0">[1]d!#REF!</definedName>
    <definedName name="_ABL5">[1]d!#REF!</definedName>
    <definedName name="_ABL50" localSheetId="2">[1]d!#REF!</definedName>
    <definedName name="_ABL50" localSheetId="0">[1]d!#REF!</definedName>
    <definedName name="_ABL50">[1]d!#REF!</definedName>
    <definedName name="_ABL500" localSheetId="2">[1]d!#REF!</definedName>
    <definedName name="_ABL500" localSheetId="0">[1]d!#REF!</definedName>
    <definedName name="_ABL500">[1]d!#REF!</definedName>
    <definedName name="_ABL510" localSheetId="2">[1]d!#REF!</definedName>
    <definedName name="_ABL510" localSheetId="0">[1]d!#REF!</definedName>
    <definedName name="_ABL510">[1]d!#REF!</definedName>
    <definedName name="_ABL520" localSheetId="2">[1]d!#REF!</definedName>
    <definedName name="_ABL520" localSheetId="0">[1]d!#REF!</definedName>
    <definedName name="_ABL520">[1]d!#REF!</definedName>
    <definedName name="_BPH5" localSheetId="2">[1]d!#REF!</definedName>
    <definedName name="_BPH5" localSheetId="0">[1]d!#REF!</definedName>
    <definedName name="_BPH5">[1]d!#REF!</definedName>
    <definedName name="_EML100" localSheetId="2">[1]d!#REF!</definedName>
    <definedName name="_EML100" localSheetId="0">[1]d!#REF!</definedName>
    <definedName name="_EML100">[1]d!#REF!</definedName>
    <definedName name="_EML105" localSheetId="2">[1]d!#REF!</definedName>
    <definedName name="_EML105" localSheetId="0">[1]d!#REF!</definedName>
    <definedName name="_EML105">[1]d!#REF!</definedName>
    <definedName name="_xlnm._FilterDatabase" localSheetId="1" hidden="1">'内訳明細書1-1（a''）'!$A$2:$G$297</definedName>
    <definedName name="_xlnm._FilterDatabase" localSheetId="2" hidden="1">'内訳明細書1-2（ｂ''）'!$A$2:$G$686</definedName>
    <definedName name="_xlnm._FilterDatabase" localSheetId="3" hidden="1">'内訳明細書2-1（ｃ）'!$A$2:$I$12</definedName>
    <definedName name="_xlnm._FilterDatabase" localSheetId="4" hidden="1">'内訳明細書2-2（ｄ）'!$A$2:$I$124</definedName>
    <definedName name="ABL6XX" localSheetId="2">[1]d!#REF!</definedName>
    <definedName name="ABL6XX" localSheetId="0">[1]d!#REF!</definedName>
    <definedName name="ABL6XX">[1]d!#REF!</definedName>
    <definedName name="_xlnm.Print_Area" localSheetId="1">'内訳明細書1-1（a''）'!$A$1:$I$299</definedName>
    <definedName name="_xlnm.Print_Area" localSheetId="2">'内訳明細書1-2（ｂ''）'!$A$1:$I$688</definedName>
    <definedName name="_xlnm.Print_Area" localSheetId="3">'内訳明細書2-1（ｃ）'!$A$1:$H$13</definedName>
    <definedName name="_xlnm.Print_Area" localSheetId="4">'内訳明細書2-2（ｄ）'!$A$1:$H$125</definedName>
    <definedName name="_xlnm.Print_Area" localSheetId="0">入札書!$A$1:$N$36</definedName>
    <definedName name="Print_Area_MI" localSheetId="2">#REF!</definedName>
    <definedName name="Print_Area_MI" localSheetId="0">#REF!</definedName>
    <definedName name="Print_Area_MI">#REF!</definedName>
    <definedName name="Print_Titles_MI" localSheetId="2">#REF!</definedName>
    <definedName name="Print_Titles_MI" localSheetId="0">#REF!</definedName>
    <definedName name="Print_Titles_MI">#REF!</definedName>
    <definedName name="T_ST_SYOKANMST" localSheetId="2">#REF!</definedName>
    <definedName name="T_ST_SYOKANMST" localSheetId="0">#REF!</definedName>
    <definedName name="T_ST_SYOKANMST">#REF!</definedName>
    <definedName name="TEST" localSheetId="2">#REF!</definedName>
    <definedName name="TEST" localSheetId="0">#REF!</definedName>
    <definedName name="TEST">#REF!</definedName>
    <definedName name="TEST1" localSheetId="2">#REF!</definedName>
    <definedName name="TEST1" localSheetId="0">#REF!</definedName>
    <definedName name="TEST1">#REF!</definedName>
    <definedName name="ち" localSheetId="2">#REF!</definedName>
    <definedName name="ち" localSheetId="0">#REF!</definedName>
    <definedName name="ち">#REF!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5" i="46" l="1"/>
  <c r="H3" i="46"/>
  <c r="H4" i="46"/>
  <c r="H5" i="46"/>
  <c r="H6" i="46"/>
  <c r="H7" i="46"/>
  <c r="H8" i="46"/>
  <c r="H9" i="46"/>
  <c r="H10" i="46"/>
  <c r="H11" i="46"/>
  <c r="H12" i="46"/>
  <c r="H13" i="46"/>
  <c r="H14" i="46"/>
  <c r="H15" i="46"/>
  <c r="H16" i="46"/>
  <c r="H17" i="46"/>
  <c r="H18" i="46"/>
  <c r="H19" i="46"/>
  <c r="H20" i="46"/>
  <c r="H21" i="46"/>
  <c r="H22" i="46"/>
  <c r="H23" i="46"/>
  <c r="H24" i="46"/>
  <c r="H25" i="46"/>
  <c r="H26" i="46"/>
  <c r="H27" i="46"/>
  <c r="H28" i="46"/>
  <c r="H29" i="46"/>
  <c r="H30" i="46"/>
  <c r="H31" i="46"/>
  <c r="H32" i="46"/>
  <c r="H33" i="46"/>
  <c r="H34" i="46"/>
  <c r="H35" i="46"/>
  <c r="H36" i="46"/>
  <c r="H37" i="46"/>
  <c r="H38" i="46"/>
  <c r="H39" i="46"/>
  <c r="H40" i="46"/>
  <c r="H41" i="46"/>
  <c r="H42" i="46"/>
  <c r="H43" i="46"/>
  <c r="H44" i="46"/>
  <c r="H45" i="46"/>
  <c r="H46" i="46"/>
  <c r="H47" i="46"/>
  <c r="H48" i="46"/>
  <c r="H49" i="46"/>
  <c r="H50" i="46"/>
  <c r="H51" i="46"/>
  <c r="H52" i="46"/>
  <c r="H53" i="46"/>
  <c r="H54" i="46"/>
  <c r="H55" i="46"/>
  <c r="H56" i="46"/>
  <c r="H57" i="46"/>
  <c r="H58" i="46"/>
  <c r="H59" i="46"/>
  <c r="H60" i="46"/>
  <c r="H61" i="46"/>
  <c r="H62" i="46"/>
  <c r="H63" i="46"/>
  <c r="H64" i="46"/>
  <c r="H65" i="46"/>
  <c r="H66" i="46"/>
  <c r="H67" i="46"/>
  <c r="H68" i="46"/>
  <c r="H69" i="46"/>
  <c r="H70" i="46"/>
  <c r="H71" i="46"/>
  <c r="H72" i="46"/>
  <c r="H73" i="46"/>
  <c r="H74" i="46"/>
  <c r="H75" i="46"/>
  <c r="H76" i="46"/>
  <c r="H77" i="46"/>
  <c r="H78" i="46"/>
  <c r="H79" i="46"/>
  <c r="H80" i="46"/>
  <c r="H81" i="46"/>
  <c r="H82" i="46"/>
  <c r="H83" i="46"/>
  <c r="H84" i="46"/>
  <c r="H85" i="46"/>
  <c r="H86" i="46"/>
  <c r="H87" i="46"/>
  <c r="H88" i="46"/>
  <c r="H89" i="46"/>
  <c r="H90" i="46"/>
  <c r="H91" i="46"/>
  <c r="H92" i="46"/>
  <c r="H93" i="46"/>
  <c r="H94" i="46"/>
  <c r="H95" i="46"/>
  <c r="H96" i="46"/>
  <c r="H97" i="46"/>
  <c r="H98" i="46"/>
  <c r="H99" i="46"/>
  <c r="H100" i="46"/>
  <c r="H101" i="46"/>
  <c r="H102" i="46"/>
  <c r="H103" i="46"/>
  <c r="H104" i="46"/>
  <c r="H105" i="46"/>
  <c r="H106" i="46"/>
  <c r="H107" i="46"/>
  <c r="H108" i="46"/>
  <c r="H109" i="46"/>
  <c r="H110" i="46"/>
  <c r="H111" i="46"/>
  <c r="H112" i="46"/>
  <c r="H113" i="46"/>
  <c r="H114" i="46"/>
  <c r="H115" i="46"/>
  <c r="H116" i="46"/>
  <c r="H117" i="46"/>
  <c r="H118" i="46"/>
  <c r="H119" i="46"/>
  <c r="H120" i="46"/>
  <c r="H121" i="46"/>
  <c r="H122" i="46"/>
  <c r="H123" i="46"/>
  <c r="H124" i="46"/>
  <c r="H13" i="49"/>
  <c r="H12" i="49"/>
  <c r="H4" i="49"/>
  <c r="H5" i="49"/>
  <c r="H6" i="49"/>
  <c r="H7" i="49"/>
  <c r="H8" i="49"/>
  <c r="H9" i="49"/>
  <c r="H10" i="49"/>
  <c r="H11" i="49"/>
  <c r="H3" i="49"/>
  <c r="H688" i="48"/>
  <c r="I4" i="48"/>
  <c r="I5" i="48"/>
  <c r="I6" i="48"/>
  <c r="I7" i="48"/>
  <c r="I8" i="48"/>
  <c r="I9" i="48"/>
  <c r="I10" i="48"/>
  <c r="I11" i="48"/>
  <c r="I12" i="48"/>
  <c r="I13" i="48"/>
  <c r="I14" i="48"/>
  <c r="I15" i="48"/>
  <c r="I16" i="48"/>
  <c r="I17" i="48"/>
  <c r="I18" i="48"/>
  <c r="I19" i="48"/>
  <c r="I20" i="48"/>
  <c r="I21" i="48"/>
  <c r="I22" i="48"/>
  <c r="I23" i="48"/>
  <c r="I24" i="48"/>
  <c r="I25" i="48"/>
  <c r="I26" i="48"/>
  <c r="I27" i="48"/>
  <c r="I28" i="48"/>
  <c r="I29" i="48"/>
  <c r="I30" i="48"/>
  <c r="I31" i="48"/>
  <c r="I32" i="48"/>
  <c r="I33" i="48"/>
  <c r="I34" i="48"/>
  <c r="I35" i="48"/>
  <c r="I36" i="48"/>
  <c r="I37" i="48"/>
  <c r="I38" i="48"/>
  <c r="I39" i="48"/>
  <c r="I40" i="48"/>
  <c r="I41" i="48"/>
  <c r="I42" i="48"/>
  <c r="I43" i="48"/>
  <c r="I44" i="48"/>
  <c r="I45" i="48"/>
  <c r="I46" i="48"/>
  <c r="I47" i="48"/>
  <c r="I48" i="48"/>
  <c r="I49" i="48"/>
  <c r="I50" i="48"/>
  <c r="I51" i="48"/>
  <c r="I52" i="48"/>
  <c r="I53" i="48"/>
  <c r="I54" i="48"/>
  <c r="I55" i="48"/>
  <c r="I56" i="48"/>
  <c r="I57" i="48"/>
  <c r="I58" i="48"/>
  <c r="I59" i="48"/>
  <c r="I60" i="48"/>
  <c r="I61" i="48"/>
  <c r="I62" i="48"/>
  <c r="I63" i="48"/>
  <c r="I64" i="48"/>
  <c r="I65" i="48"/>
  <c r="I66" i="48"/>
  <c r="I67" i="48"/>
  <c r="I68" i="48"/>
  <c r="I69" i="48"/>
  <c r="I70" i="48"/>
  <c r="I71" i="48"/>
  <c r="I72" i="48"/>
  <c r="I73" i="48"/>
  <c r="I74" i="48"/>
  <c r="I75" i="48"/>
  <c r="I76" i="48"/>
  <c r="I77" i="48"/>
  <c r="I78" i="48"/>
  <c r="I79" i="48"/>
  <c r="I80" i="48"/>
  <c r="I81" i="48"/>
  <c r="I82" i="48"/>
  <c r="I83" i="48"/>
  <c r="I84" i="48"/>
  <c r="I85" i="48"/>
  <c r="I86" i="48"/>
  <c r="I87" i="48"/>
  <c r="I88" i="48"/>
  <c r="I89" i="48"/>
  <c r="I90" i="48"/>
  <c r="I91" i="48"/>
  <c r="I92" i="48"/>
  <c r="I93" i="48"/>
  <c r="I94" i="48"/>
  <c r="I95" i="48"/>
  <c r="I96" i="48"/>
  <c r="I97" i="48"/>
  <c r="I98" i="48"/>
  <c r="I99" i="48"/>
  <c r="I100" i="48"/>
  <c r="I101" i="48"/>
  <c r="I102" i="48"/>
  <c r="I103" i="48"/>
  <c r="I104" i="48"/>
  <c r="I105" i="48"/>
  <c r="I106" i="48"/>
  <c r="I107" i="48"/>
  <c r="I108" i="48"/>
  <c r="I109" i="48"/>
  <c r="I110" i="48"/>
  <c r="I111" i="48"/>
  <c r="I112" i="48"/>
  <c r="I113" i="48"/>
  <c r="I114" i="48"/>
  <c r="I115" i="48"/>
  <c r="I116" i="48"/>
  <c r="I117" i="48"/>
  <c r="I118" i="48"/>
  <c r="I119" i="48"/>
  <c r="I120" i="48"/>
  <c r="I121" i="48"/>
  <c r="I122" i="48"/>
  <c r="I123" i="48"/>
  <c r="I124" i="48"/>
  <c r="I125" i="48"/>
  <c r="I126" i="48"/>
  <c r="I127" i="48"/>
  <c r="I128" i="48"/>
  <c r="I129" i="48"/>
  <c r="I130" i="48"/>
  <c r="I131" i="48"/>
  <c r="I132" i="48"/>
  <c r="I133" i="48"/>
  <c r="I134" i="48"/>
  <c r="I135" i="48"/>
  <c r="I136" i="48"/>
  <c r="I137" i="48"/>
  <c r="I138" i="48"/>
  <c r="I139" i="48"/>
  <c r="I140" i="48"/>
  <c r="I141" i="48"/>
  <c r="I142" i="48"/>
  <c r="I143" i="48"/>
  <c r="I144" i="48"/>
  <c r="I145" i="48"/>
  <c r="I146" i="48"/>
  <c r="I147" i="48"/>
  <c r="I148" i="48"/>
  <c r="I149" i="48"/>
  <c r="I150" i="48"/>
  <c r="I151" i="48"/>
  <c r="I152" i="48"/>
  <c r="I153" i="48"/>
  <c r="I154" i="48"/>
  <c r="I155" i="48"/>
  <c r="I156" i="48"/>
  <c r="I157" i="48"/>
  <c r="I158" i="48"/>
  <c r="I159" i="48"/>
  <c r="I160" i="48"/>
  <c r="I161" i="48"/>
  <c r="I162" i="48"/>
  <c r="I163" i="48"/>
  <c r="I164" i="48"/>
  <c r="I165" i="48"/>
  <c r="I166" i="48"/>
  <c r="I167" i="48"/>
  <c r="I168" i="48"/>
  <c r="I169" i="48"/>
  <c r="I170" i="48"/>
  <c r="I171" i="48"/>
  <c r="I172" i="48"/>
  <c r="I173" i="48"/>
  <c r="I174" i="48"/>
  <c r="I175" i="48"/>
  <c r="I176" i="48"/>
  <c r="I177" i="48"/>
  <c r="I178" i="48"/>
  <c r="I179" i="48"/>
  <c r="I180" i="48"/>
  <c r="I181" i="48"/>
  <c r="I182" i="48"/>
  <c r="I183" i="48"/>
  <c r="I184" i="48"/>
  <c r="I185" i="48"/>
  <c r="I186" i="48"/>
  <c r="I187" i="48"/>
  <c r="I188" i="48"/>
  <c r="I189" i="48"/>
  <c r="I190" i="48"/>
  <c r="I191" i="48"/>
  <c r="I192" i="48"/>
  <c r="I193" i="48"/>
  <c r="I194" i="48"/>
  <c r="I195" i="48"/>
  <c r="I196" i="48"/>
  <c r="I197" i="48"/>
  <c r="I198" i="48"/>
  <c r="I199" i="48"/>
  <c r="I200" i="48"/>
  <c r="I201" i="48"/>
  <c r="I202" i="48"/>
  <c r="I203" i="48"/>
  <c r="I204" i="48"/>
  <c r="I205" i="48"/>
  <c r="I206" i="48"/>
  <c r="I207" i="48"/>
  <c r="I208" i="48"/>
  <c r="I209" i="48"/>
  <c r="I210" i="48"/>
  <c r="I211" i="48"/>
  <c r="I212" i="48"/>
  <c r="I213" i="48"/>
  <c r="I214" i="48"/>
  <c r="I215" i="48"/>
  <c r="I216" i="48"/>
  <c r="I217" i="48"/>
  <c r="I218" i="48"/>
  <c r="I219" i="48"/>
  <c r="I220" i="48"/>
  <c r="I221" i="48"/>
  <c r="I222" i="48"/>
  <c r="I223" i="48"/>
  <c r="I224" i="48"/>
  <c r="I225" i="48"/>
  <c r="I226" i="48"/>
  <c r="I227" i="48"/>
  <c r="I228" i="48"/>
  <c r="I229" i="48"/>
  <c r="I230" i="48"/>
  <c r="I231" i="48"/>
  <c r="I232" i="48"/>
  <c r="I233" i="48"/>
  <c r="I234" i="48"/>
  <c r="I235" i="48"/>
  <c r="I236" i="48"/>
  <c r="I237" i="48"/>
  <c r="I238" i="48"/>
  <c r="I239" i="48"/>
  <c r="I240" i="48"/>
  <c r="I241" i="48"/>
  <c r="I242" i="48"/>
  <c r="I243" i="48"/>
  <c r="I244" i="48"/>
  <c r="I245" i="48"/>
  <c r="I246" i="48"/>
  <c r="I247" i="48"/>
  <c r="I248" i="48"/>
  <c r="I249" i="48"/>
  <c r="I250" i="48"/>
  <c r="I251" i="48"/>
  <c r="I252" i="48"/>
  <c r="I253" i="48"/>
  <c r="I254" i="48"/>
  <c r="I255" i="48"/>
  <c r="I256" i="48"/>
  <c r="I257" i="48"/>
  <c r="I258" i="48"/>
  <c r="I259" i="48"/>
  <c r="I260" i="48"/>
  <c r="I261" i="48"/>
  <c r="I262" i="48"/>
  <c r="I263" i="48"/>
  <c r="I264" i="48"/>
  <c r="I265" i="48"/>
  <c r="I266" i="48"/>
  <c r="I267" i="48"/>
  <c r="I268" i="48"/>
  <c r="I269" i="48"/>
  <c r="I270" i="48"/>
  <c r="I271" i="48"/>
  <c r="I272" i="48"/>
  <c r="I273" i="48"/>
  <c r="I274" i="48"/>
  <c r="I275" i="48"/>
  <c r="I276" i="48"/>
  <c r="I277" i="48"/>
  <c r="I278" i="48"/>
  <c r="I279" i="48"/>
  <c r="I280" i="48"/>
  <c r="I281" i="48"/>
  <c r="I282" i="48"/>
  <c r="I283" i="48"/>
  <c r="I284" i="48"/>
  <c r="I285" i="48"/>
  <c r="I286" i="48"/>
  <c r="I287" i="48"/>
  <c r="I288" i="48"/>
  <c r="I289" i="48"/>
  <c r="I290" i="48"/>
  <c r="I291" i="48"/>
  <c r="I292" i="48"/>
  <c r="I293" i="48"/>
  <c r="I294" i="48"/>
  <c r="I295" i="48"/>
  <c r="I296" i="48"/>
  <c r="I297" i="48"/>
  <c r="I298" i="48"/>
  <c r="I299" i="48"/>
  <c r="I300" i="48"/>
  <c r="I301" i="48"/>
  <c r="I302" i="48"/>
  <c r="I303" i="48"/>
  <c r="I304" i="48"/>
  <c r="I305" i="48"/>
  <c r="I306" i="48"/>
  <c r="I307" i="48"/>
  <c r="I308" i="48"/>
  <c r="I309" i="48"/>
  <c r="I310" i="48"/>
  <c r="I311" i="48"/>
  <c r="I312" i="48"/>
  <c r="I313" i="48"/>
  <c r="I314" i="48"/>
  <c r="I315" i="48"/>
  <c r="I316" i="48"/>
  <c r="I317" i="48"/>
  <c r="I318" i="48"/>
  <c r="I319" i="48"/>
  <c r="I320" i="48"/>
  <c r="I321" i="48"/>
  <c r="I322" i="48"/>
  <c r="I323" i="48"/>
  <c r="I324" i="48"/>
  <c r="I325" i="48"/>
  <c r="I326" i="48"/>
  <c r="I327" i="48"/>
  <c r="I328" i="48"/>
  <c r="I329" i="48"/>
  <c r="I330" i="48"/>
  <c r="I331" i="48"/>
  <c r="I332" i="48"/>
  <c r="I333" i="48"/>
  <c r="I334" i="48"/>
  <c r="I335" i="48"/>
  <c r="I336" i="48"/>
  <c r="I337" i="48"/>
  <c r="I338" i="48"/>
  <c r="I339" i="48"/>
  <c r="I340" i="48"/>
  <c r="I341" i="48"/>
  <c r="I342" i="48"/>
  <c r="I343" i="48"/>
  <c r="I344" i="48"/>
  <c r="I345" i="48"/>
  <c r="I346" i="48"/>
  <c r="I347" i="48"/>
  <c r="I348" i="48"/>
  <c r="I349" i="48"/>
  <c r="I350" i="48"/>
  <c r="I351" i="48"/>
  <c r="I352" i="48"/>
  <c r="I353" i="48"/>
  <c r="I354" i="48"/>
  <c r="I355" i="48"/>
  <c r="I356" i="48"/>
  <c r="I357" i="48"/>
  <c r="I358" i="48"/>
  <c r="I359" i="48"/>
  <c r="I360" i="48"/>
  <c r="I361" i="48"/>
  <c r="I362" i="48"/>
  <c r="I363" i="48"/>
  <c r="I364" i="48"/>
  <c r="I365" i="48"/>
  <c r="I366" i="48"/>
  <c r="I367" i="48"/>
  <c r="I368" i="48"/>
  <c r="I369" i="48"/>
  <c r="I370" i="48"/>
  <c r="I371" i="48"/>
  <c r="I372" i="48"/>
  <c r="I373" i="48"/>
  <c r="I374" i="48"/>
  <c r="I375" i="48"/>
  <c r="I376" i="48"/>
  <c r="I377" i="48"/>
  <c r="I378" i="48"/>
  <c r="I379" i="48"/>
  <c r="I380" i="48"/>
  <c r="I381" i="48"/>
  <c r="I382" i="48"/>
  <c r="I383" i="48"/>
  <c r="I384" i="48"/>
  <c r="I385" i="48"/>
  <c r="I386" i="48"/>
  <c r="I387" i="48"/>
  <c r="I388" i="48"/>
  <c r="I389" i="48"/>
  <c r="I390" i="48"/>
  <c r="I391" i="48"/>
  <c r="I392" i="48"/>
  <c r="I393" i="48"/>
  <c r="I394" i="48"/>
  <c r="I395" i="48"/>
  <c r="I396" i="48"/>
  <c r="I397" i="48"/>
  <c r="I398" i="48"/>
  <c r="I399" i="48"/>
  <c r="I400" i="48"/>
  <c r="I401" i="48"/>
  <c r="I402" i="48"/>
  <c r="I403" i="48"/>
  <c r="I404" i="48"/>
  <c r="I405" i="48"/>
  <c r="I406" i="48"/>
  <c r="I407" i="48"/>
  <c r="I408" i="48"/>
  <c r="I409" i="48"/>
  <c r="I410" i="48"/>
  <c r="I411" i="48"/>
  <c r="I412" i="48"/>
  <c r="I413" i="48"/>
  <c r="I414" i="48"/>
  <c r="I415" i="48"/>
  <c r="I416" i="48"/>
  <c r="I417" i="48"/>
  <c r="I418" i="48"/>
  <c r="I419" i="48"/>
  <c r="I420" i="48"/>
  <c r="I421" i="48"/>
  <c r="I422" i="48"/>
  <c r="I423" i="48"/>
  <c r="I424" i="48"/>
  <c r="I425" i="48"/>
  <c r="I426" i="48"/>
  <c r="I427" i="48"/>
  <c r="I428" i="48"/>
  <c r="I429" i="48"/>
  <c r="I430" i="48"/>
  <c r="I431" i="48"/>
  <c r="I432" i="48"/>
  <c r="I433" i="48"/>
  <c r="I434" i="48"/>
  <c r="I435" i="48"/>
  <c r="I436" i="48"/>
  <c r="I437" i="48"/>
  <c r="I438" i="48"/>
  <c r="I439" i="48"/>
  <c r="I440" i="48"/>
  <c r="I441" i="48"/>
  <c r="I442" i="48"/>
  <c r="I443" i="48"/>
  <c r="I444" i="48"/>
  <c r="I445" i="48"/>
  <c r="I446" i="48"/>
  <c r="I447" i="48"/>
  <c r="I448" i="48"/>
  <c r="I449" i="48"/>
  <c r="I450" i="48"/>
  <c r="I451" i="48"/>
  <c r="I452" i="48"/>
  <c r="I453" i="48"/>
  <c r="I454" i="48"/>
  <c r="I455" i="48"/>
  <c r="I456" i="48"/>
  <c r="I457" i="48"/>
  <c r="I458" i="48"/>
  <c r="I459" i="48"/>
  <c r="I460" i="48"/>
  <c r="I461" i="48"/>
  <c r="I462" i="48"/>
  <c r="I463" i="48"/>
  <c r="I464" i="48"/>
  <c r="I465" i="48"/>
  <c r="I466" i="48"/>
  <c r="I467" i="48"/>
  <c r="I468" i="48"/>
  <c r="I469" i="48"/>
  <c r="I470" i="48"/>
  <c r="I471" i="48"/>
  <c r="I472" i="48"/>
  <c r="I473" i="48"/>
  <c r="I474" i="48"/>
  <c r="I475" i="48"/>
  <c r="I476" i="48"/>
  <c r="I477" i="48"/>
  <c r="I478" i="48"/>
  <c r="I479" i="48"/>
  <c r="I480" i="48"/>
  <c r="I481" i="48"/>
  <c r="I482" i="48"/>
  <c r="I483" i="48"/>
  <c r="I484" i="48"/>
  <c r="I485" i="48"/>
  <c r="I486" i="48"/>
  <c r="I487" i="48"/>
  <c r="I488" i="48"/>
  <c r="I489" i="48"/>
  <c r="I490" i="48"/>
  <c r="I491" i="48"/>
  <c r="I492" i="48"/>
  <c r="I493" i="48"/>
  <c r="I494" i="48"/>
  <c r="I495" i="48"/>
  <c r="I496" i="48"/>
  <c r="I497" i="48"/>
  <c r="I498" i="48"/>
  <c r="I499" i="48"/>
  <c r="I500" i="48"/>
  <c r="I501" i="48"/>
  <c r="I502" i="48"/>
  <c r="I503" i="48"/>
  <c r="I504" i="48"/>
  <c r="I505" i="48"/>
  <c r="I506" i="48"/>
  <c r="I507" i="48"/>
  <c r="I508" i="48"/>
  <c r="I509" i="48"/>
  <c r="I510" i="48"/>
  <c r="I511" i="48"/>
  <c r="I512" i="48"/>
  <c r="I513" i="48"/>
  <c r="I514" i="48"/>
  <c r="I515" i="48"/>
  <c r="I516" i="48"/>
  <c r="I517" i="48"/>
  <c r="I518" i="48"/>
  <c r="I519" i="48"/>
  <c r="I520" i="48"/>
  <c r="I521" i="48"/>
  <c r="I522" i="48"/>
  <c r="I523" i="48"/>
  <c r="I524" i="48"/>
  <c r="I525" i="48"/>
  <c r="I526" i="48"/>
  <c r="I527" i="48"/>
  <c r="I528" i="48"/>
  <c r="I529" i="48"/>
  <c r="I530" i="48"/>
  <c r="I531" i="48"/>
  <c r="I532" i="48"/>
  <c r="I533" i="48"/>
  <c r="I534" i="48"/>
  <c r="I535" i="48"/>
  <c r="I536" i="48"/>
  <c r="I537" i="48"/>
  <c r="I538" i="48"/>
  <c r="I539" i="48"/>
  <c r="I540" i="48"/>
  <c r="I541" i="48"/>
  <c r="I542" i="48"/>
  <c r="I543" i="48"/>
  <c r="I544" i="48"/>
  <c r="I545" i="48"/>
  <c r="I546" i="48"/>
  <c r="I547" i="48"/>
  <c r="I548" i="48"/>
  <c r="I549" i="48"/>
  <c r="I550" i="48"/>
  <c r="I551" i="48"/>
  <c r="I552" i="48"/>
  <c r="I553" i="48"/>
  <c r="I554" i="48"/>
  <c r="I555" i="48"/>
  <c r="I556" i="48"/>
  <c r="I557" i="48"/>
  <c r="I558" i="48"/>
  <c r="I559" i="48"/>
  <c r="I560" i="48"/>
  <c r="I561" i="48"/>
  <c r="I562" i="48"/>
  <c r="I563" i="48"/>
  <c r="I564" i="48"/>
  <c r="I565" i="48"/>
  <c r="I566" i="48"/>
  <c r="I567" i="48"/>
  <c r="I568" i="48"/>
  <c r="I569" i="48"/>
  <c r="I570" i="48"/>
  <c r="I571" i="48"/>
  <c r="I572" i="48"/>
  <c r="I573" i="48"/>
  <c r="I574" i="48"/>
  <c r="I575" i="48"/>
  <c r="I576" i="48"/>
  <c r="I577" i="48"/>
  <c r="I578" i="48"/>
  <c r="I579" i="48"/>
  <c r="I580" i="48"/>
  <c r="I581" i="48"/>
  <c r="I582" i="48"/>
  <c r="I583" i="48"/>
  <c r="I584" i="48"/>
  <c r="I585" i="48"/>
  <c r="I586" i="48"/>
  <c r="I587" i="48"/>
  <c r="I588" i="48"/>
  <c r="I589" i="48"/>
  <c r="I590" i="48"/>
  <c r="I591" i="48"/>
  <c r="I592" i="48"/>
  <c r="I593" i="48"/>
  <c r="I594" i="48"/>
  <c r="I595" i="48"/>
  <c r="I596" i="48"/>
  <c r="I597" i="48"/>
  <c r="I598" i="48"/>
  <c r="I599" i="48"/>
  <c r="I600" i="48"/>
  <c r="I601" i="48"/>
  <c r="I602" i="48"/>
  <c r="I603" i="48"/>
  <c r="I604" i="48"/>
  <c r="I605" i="48"/>
  <c r="I606" i="48"/>
  <c r="I607" i="48"/>
  <c r="I608" i="48"/>
  <c r="I609" i="48"/>
  <c r="I610" i="48"/>
  <c r="I611" i="48"/>
  <c r="I612" i="48"/>
  <c r="I613" i="48"/>
  <c r="I614" i="48"/>
  <c r="I615" i="48"/>
  <c r="I616" i="48"/>
  <c r="I617" i="48"/>
  <c r="I618" i="48"/>
  <c r="I619" i="48"/>
  <c r="I620" i="48"/>
  <c r="I621" i="48"/>
  <c r="I622" i="48"/>
  <c r="I623" i="48"/>
  <c r="I624" i="48"/>
  <c r="I625" i="48"/>
  <c r="I626" i="48"/>
  <c r="I627" i="48"/>
  <c r="I628" i="48"/>
  <c r="I629" i="48"/>
  <c r="I630" i="48"/>
  <c r="I631" i="48"/>
  <c r="I632" i="48"/>
  <c r="I633" i="48"/>
  <c r="I634" i="48"/>
  <c r="I635" i="48"/>
  <c r="I636" i="48"/>
  <c r="I637" i="48"/>
  <c r="I638" i="48"/>
  <c r="I639" i="48"/>
  <c r="I640" i="48"/>
  <c r="I641" i="48"/>
  <c r="I642" i="48"/>
  <c r="I643" i="48"/>
  <c r="I644" i="48"/>
  <c r="I645" i="48"/>
  <c r="I646" i="48"/>
  <c r="I647" i="48"/>
  <c r="I648" i="48"/>
  <c r="I649" i="48"/>
  <c r="I650" i="48"/>
  <c r="I651" i="48"/>
  <c r="I652" i="48"/>
  <c r="I653" i="48"/>
  <c r="I654" i="48"/>
  <c r="I655" i="48"/>
  <c r="I656" i="48"/>
  <c r="I657" i="48"/>
  <c r="I658" i="48"/>
  <c r="I659" i="48"/>
  <c r="I660" i="48"/>
  <c r="I661" i="48"/>
  <c r="I662" i="48"/>
  <c r="I663" i="48"/>
  <c r="I664" i="48"/>
  <c r="I665" i="48"/>
  <c r="I666" i="48"/>
  <c r="I667" i="48"/>
  <c r="I668" i="48"/>
  <c r="I669" i="48"/>
  <c r="I670" i="48"/>
  <c r="I671" i="48"/>
  <c r="I672" i="48"/>
  <c r="I673" i="48"/>
  <c r="I674" i="48"/>
  <c r="I675" i="48"/>
  <c r="I676" i="48"/>
  <c r="I677" i="48"/>
  <c r="I678" i="48"/>
  <c r="I679" i="48"/>
  <c r="I680" i="48"/>
  <c r="I681" i="48"/>
  <c r="I682" i="48"/>
  <c r="I683" i="48"/>
  <c r="I684" i="48"/>
  <c r="I685" i="48"/>
  <c r="I686" i="48"/>
  <c r="I3" i="48"/>
  <c r="G298" i="47"/>
  <c r="I3" i="47" l="1"/>
  <c r="I4" i="47"/>
  <c r="I5" i="47"/>
  <c r="I6" i="47"/>
  <c r="I7" i="47"/>
  <c r="I8" i="47"/>
  <c r="I9" i="47"/>
  <c r="I10" i="47"/>
  <c r="I11" i="47"/>
  <c r="I12" i="47"/>
  <c r="I13" i="47"/>
  <c r="I14" i="47"/>
  <c r="I15" i="47"/>
  <c r="I16" i="47"/>
  <c r="I17" i="47"/>
  <c r="I18" i="47"/>
  <c r="I19" i="47"/>
  <c r="I20" i="47"/>
  <c r="I21" i="47"/>
  <c r="I22" i="47"/>
  <c r="I23" i="47"/>
  <c r="I24" i="47"/>
  <c r="I25" i="47"/>
  <c r="I26" i="47"/>
  <c r="I27" i="47"/>
  <c r="I28" i="47"/>
  <c r="I29" i="47"/>
  <c r="I30" i="47"/>
  <c r="I31" i="47"/>
  <c r="I32" i="47"/>
  <c r="I33" i="47"/>
  <c r="I34" i="47"/>
  <c r="I35" i="47"/>
  <c r="I36" i="47"/>
  <c r="I37" i="47"/>
  <c r="I38" i="47"/>
  <c r="I39" i="47"/>
  <c r="I40" i="47"/>
  <c r="I41" i="47"/>
  <c r="I42" i="47"/>
  <c r="I43" i="47"/>
  <c r="I44" i="47"/>
  <c r="I45" i="47"/>
  <c r="I46" i="47"/>
  <c r="I47" i="47"/>
  <c r="I48" i="47"/>
  <c r="I49" i="47"/>
  <c r="I50" i="47"/>
  <c r="I51" i="47"/>
  <c r="I52" i="47"/>
  <c r="I53" i="47"/>
  <c r="I54" i="47"/>
  <c r="I55" i="47"/>
  <c r="I56" i="47"/>
  <c r="I57" i="47"/>
  <c r="I58" i="47"/>
  <c r="I59" i="47"/>
  <c r="I60" i="47"/>
  <c r="I61" i="47"/>
  <c r="I62" i="47"/>
  <c r="I63" i="47"/>
  <c r="I64" i="47"/>
  <c r="I65" i="47"/>
  <c r="I66" i="47"/>
  <c r="I67" i="47"/>
  <c r="I68" i="47"/>
  <c r="I69" i="47"/>
  <c r="I70" i="47"/>
  <c r="I71" i="47"/>
  <c r="I72" i="47"/>
  <c r="I73" i="47"/>
  <c r="I74" i="47"/>
  <c r="I75" i="47"/>
  <c r="I76" i="47"/>
  <c r="I77" i="47"/>
  <c r="I78" i="47"/>
  <c r="I79" i="47"/>
  <c r="I80" i="47"/>
  <c r="I81" i="47"/>
  <c r="I82" i="47"/>
  <c r="I83" i="47"/>
  <c r="I84" i="47"/>
  <c r="I85" i="47"/>
  <c r="I86" i="47"/>
  <c r="I87" i="47"/>
  <c r="I88" i="47"/>
  <c r="I89" i="47"/>
  <c r="I90" i="47"/>
  <c r="I91" i="47"/>
  <c r="I92" i="47"/>
  <c r="I93" i="47"/>
  <c r="I94" i="47"/>
  <c r="I95" i="47"/>
  <c r="I96" i="47"/>
  <c r="I97" i="47"/>
  <c r="I98" i="47"/>
  <c r="I99" i="47"/>
  <c r="I100" i="47"/>
  <c r="I101" i="47"/>
  <c r="I102" i="47"/>
  <c r="I103" i="47"/>
  <c r="I104" i="47"/>
  <c r="I105" i="47"/>
  <c r="I106" i="47"/>
  <c r="I107" i="47"/>
  <c r="I108" i="47"/>
  <c r="I109" i="47"/>
  <c r="I110" i="47"/>
  <c r="I111" i="47"/>
  <c r="I112" i="47"/>
  <c r="I113" i="47"/>
  <c r="I114" i="47"/>
  <c r="I115" i="47"/>
  <c r="I116" i="47"/>
  <c r="I117" i="47"/>
  <c r="I118" i="47"/>
  <c r="I119" i="47"/>
  <c r="I120" i="47"/>
  <c r="I121" i="47"/>
  <c r="I122" i="47"/>
  <c r="I123" i="47"/>
  <c r="I124" i="47"/>
  <c r="I125" i="47"/>
  <c r="I126" i="47"/>
  <c r="I127" i="47"/>
  <c r="I128" i="47"/>
  <c r="I129" i="47"/>
  <c r="I130" i="47"/>
  <c r="I131" i="47"/>
  <c r="I132" i="47"/>
  <c r="I133" i="47"/>
  <c r="I134" i="47"/>
  <c r="I135" i="47"/>
  <c r="I136" i="47"/>
  <c r="I137" i="47"/>
  <c r="I138" i="47"/>
  <c r="I139" i="47"/>
  <c r="I140" i="47"/>
  <c r="I141" i="47"/>
  <c r="I142" i="47"/>
  <c r="I143" i="47"/>
  <c r="I144" i="47"/>
  <c r="I145" i="47"/>
  <c r="I146" i="47"/>
  <c r="I147" i="47"/>
  <c r="I148" i="47"/>
  <c r="I149" i="47"/>
  <c r="I150" i="47"/>
  <c r="I151" i="47"/>
  <c r="I152" i="47"/>
  <c r="I153" i="47"/>
  <c r="I154" i="47"/>
  <c r="I155" i="47"/>
  <c r="I156" i="47"/>
  <c r="I157" i="47"/>
  <c r="I158" i="47"/>
  <c r="I159" i="47"/>
  <c r="I160" i="47"/>
  <c r="I161" i="47"/>
  <c r="I162" i="47"/>
  <c r="I163" i="47"/>
  <c r="I164" i="47"/>
  <c r="I165" i="47"/>
  <c r="I166" i="47"/>
  <c r="I167" i="47"/>
  <c r="I168" i="47"/>
  <c r="I169" i="47"/>
  <c r="I170" i="47"/>
  <c r="I171" i="47"/>
  <c r="I172" i="47"/>
  <c r="I173" i="47"/>
  <c r="I174" i="47"/>
  <c r="I175" i="47"/>
  <c r="I176" i="47"/>
  <c r="I177" i="47"/>
  <c r="I178" i="47"/>
  <c r="I179" i="47"/>
  <c r="I180" i="47"/>
  <c r="I181" i="47"/>
  <c r="I182" i="47"/>
  <c r="I183" i="47"/>
  <c r="I184" i="47"/>
  <c r="I185" i="47"/>
  <c r="I186" i="47"/>
  <c r="I187" i="47"/>
  <c r="I188" i="47"/>
  <c r="I189" i="47"/>
  <c r="I190" i="47"/>
  <c r="I191" i="47"/>
  <c r="I192" i="47"/>
  <c r="I193" i="47"/>
  <c r="I194" i="47"/>
  <c r="I195" i="47"/>
  <c r="I196" i="47"/>
  <c r="I197" i="47"/>
  <c r="I198" i="47"/>
  <c r="I199" i="47"/>
  <c r="I200" i="47"/>
  <c r="I201" i="47"/>
  <c r="I202" i="47"/>
  <c r="I203" i="47"/>
  <c r="I204" i="47"/>
  <c r="I205" i="47"/>
  <c r="I206" i="47"/>
  <c r="I207" i="47"/>
  <c r="I208" i="47"/>
  <c r="I209" i="47"/>
  <c r="I210" i="47"/>
  <c r="I211" i="47"/>
  <c r="I212" i="47"/>
  <c r="I213" i="47"/>
  <c r="I214" i="47"/>
  <c r="I215" i="47"/>
  <c r="I216" i="47"/>
  <c r="I217" i="47"/>
  <c r="I218" i="47"/>
  <c r="I219" i="47"/>
  <c r="I220" i="47"/>
  <c r="I221" i="47"/>
  <c r="I222" i="47"/>
  <c r="I223" i="47"/>
  <c r="I224" i="47"/>
  <c r="I225" i="47"/>
  <c r="I226" i="47"/>
  <c r="I227" i="47"/>
  <c r="I228" i="47"/>
  <c r="I229" i="47"/>
  <c r="I230" i="47"/>
  <c r="I231" i="47"/>
  <c r="I232" i="47"/>
  <c r="I233" i="47"/>
  <c r="I234" i="47"/>
  <c r="I235" i="47"/>
  <c r="I236" i="47"/>
  <c r="I237" i="47"/>
  <c r="I238" i="47"/>
  <c r="I239" i="47"/>
  <c r="I240" i="47"/>
  <c r="I241" i="47"/>
  <c r="I242" i="47"/>
  <c r="I243" i="47"/>
  <c r="I244" i="47"/>
  <c r="I245" i="47"/>
  <c r="I246" i="47"/>
  <c r="I247" i="47"/>
  <c r="I248" i="47"/>
  <c r="I249" i="47"/>
  <c r="I250" i="47"/>
  <c r="I251" i="47"/>
  <c r="I252" i="47"/>
  <c r="I253" i="47"/>
  <c r="I254" i="47"/>
  <c r="I255" i="47"/>
  <c r="I256" i="47"/>
  <c r="I257" i="47"/>
  <c r="I258" i="47"/>
  <c r="I259" i="47"/>
  <c r="I260" i="47"/>
  <c r="I261" i="47"/>
  <c r="I262" i="47"/>
  <c r="I263" i="47"/>
  <c r="I264" i="47"/>
  <c r="I265" i="47"/>
  <c r="I266" i="47"/>
  <c r="I267" i="47"/>
  <c r="I268" i="47"/>
  <c r="I269" i="47"/>
  <c r="I270" i="47"/>
  <c r="I271" i="47"/>
  <c r="I272" i="47"/>
  <c r="I273" i="47"/>
  <c r="I274" i="47"/>
  <c r="I275" i="47"/>
  <c r="I276" i="47"/>
  <c r="I277" i="47"/>
  <c r="I278" i="47"/>
  <c r="I279" i="47"/>
  <c r="I280" i="47"/>
  <c r="I281" i="47"/>
  <c r="I282" i="47"/>
  <c r="I283" i="47"/>
  <c r="I284" i="47"/>
  <c r="I285" i="47"/>
  <c r="I286" i="47"/>
  <c r="I287" i="47"/>
  <c r="I288" i="47"/>
  <c r="I289" i="47"/>
  <c r="I290" i="47"/>
  <c r="I291" i="47"/>
  <c r="I292" i="47"/>
  <c r="I293" i="47"/>
  <c r="I294" i="47"/>
  <c r="I295" i="47"/>
  <c r="I296" i="47"/>
  <c r="I297" i="47"/>
  <c r="H299" i="47" l="1"/>
  <c r="G15" i="29"/>
  <c r="G10" i="29"/>
  <c r="K11" i="29" l="1"/>
  <c r="K13" i="29"/>
  <c r="G687" i="48" l="1"/>
  <c r="K9" i="29" s="1"/>
  <c r="K8" i="29" l="1"/>
  <c r="K10" i="29" s="1"/>
  <c r="K14" i="29"/>
  <c r="K15" i="29" s="1"/>
</calcChain>
</file>

<file path=xl/sharedStrings.xml><?xml version="1.0" encoding="utf-8"?>
<sst xmlns="http://schemas.openxmlformats.org/spreadsheetml/2006/main" count="3292" uniqueCount="1434">
  <si>
    <t>　</t>
    <phoneticPr fontId="2"/>
  </si>
  <si>
    <t>市立福知山市民病院</t>
    <rPh sb="0" eb="2">
      <t>シリツ</t>
    </rPh>
    <rPh sb="2" eb="5">
      <t>フクチヤマ</t>
    </rPh>
    <rPh sb="5" eb="7">
      <t>シミン</t>
    </rPh>
    <rPh sb="7" eb="9">
      <t>ビョウイン</t>
    </rPh>
    <phoneticPr fontId="2"/>
  </si>
  <si>
    <t>品　　　　　名</t>
    <rPh sb="0" eb="7">
      <t>ヒンメイ</t>
    </rPh>
    <phoneticPr fontId="2"/>
  </si>
  <si>
    <t>入　　　　札　　　　書</t>
    <rPh sb="0" eb="1">
      <t>ニュウ</t>
    </rPh>
    <rPh sb="5" eb="6">
      <t>サツ</t>
    </rPh>
    <rPh sb="10" eb="11">
      <t>ショ</t>
    </rPh>
    <phoneticPr fontId="2"/>
  </si>
  <si>
    <t>内       訳</t>
    <rPh sb="0" eb="1">
      <t>ウチ</t>
    </rPh>
    <rPh sb="8" eb="9">
      <t>ヤク</t>
    </rPh>
    <phoneticPr fontId="2"/>
  </si>
  <si>
    <t>　　　　福知山市病院事業管理者　　様</t>
    <rPh sb="4" eb="6">
      <t>フクチ</t>
    </rPh>
    <rPh sb="6" eb="7">
      <t>ヤマ</t>
    </rPh>
    <rPh sb="7" eb="8">
      <t>シ</t>
    </rPh>
    <rPh sb="8" eb="10">
      <t>ビョウイン</t>
    </rPh>
    <rPh sb="10" eb="12">
      <t>ジギョウ</t>
    </rPh>
    <rPh sb="12" eb="15">
      <t>カンリシャ</t>
    </rPh>
    <rPh sb="17" eb="18">
      <t>サマ</t>
    </rPh>
    <phoneticPr fontId="2"/>
  </si>
  <si>
    <t>住　　　　　　所</t>
    <rPh sb="0" eb="1">
      <t>ジュウ</t>
    </rPh>
    <rPh sb="7" eb="8">
      <t>ショ</t>
    </rPh>
    <phoneticPr fontId="2"/>
  </si>
  <si>
    <t>氏名又は名称</t>
    <rPh sb="0" eb="2">
      <t>シメイ</t>
    </rPh>
    <rPh sb="2" eb="3">
      <t>マタ</t>
    </rPh>
    <rPh sb="4" eb="6">
      <t>メイショウ</t>
    </rPh>
    <phoneticPr fontId="2"/>
  </si>
  <si>
    <t>規　格　・　品　質</t>
    <rPh sb="0" eb="1">
      <t>タダシ</t>
    </rPh>
    <rPh sb="2" eb="3">
      <t>カク</t>
    </rPh>
    <rPh sb="6" eb="7">
      <t>シナ</t>
    </rPh>
    <rPh sb="8" eb="9">
      <t>シツ</t>
    </rPh>
    <phoneticPr fontId="2"/>
  </si>
  <si>
    <t>数量</t>
    <rPh sb="0" eb="2">
      <t>スウリョウ</t>
    </rPh>
    <phoneticPr fontId="2"/>
  </si>
  <si>
    <t>　</t>
    <phoneticPr fontId="2"/>
  </si>
  <si>
    <t>金　　額</t>
    <rPh sb="0" eb="1">
      <t>キン</t>
    </rPh>
    <rPh sb="3" eb="4">
      <t>ガク</t>
    </rPh>
    <phoneticPr fontId="2"/>
  </si>
  <si>
    <t>単　価</t>
    <rPh sb="0" eb="1">
      <t>タン</t>
    </rPh>
    <rPh sb="2" eb="3">
      <t>アタイ</t>
    </rPh>
    <phoneticPr fontId="2"/>
  </si>
  <si>
    <t>単
位</t>
    <rPh sb="0" eb="1">
      <t>タン</t>
    </rPh>
    <rPh sb="2" eb="3">
      <t>イ</t>
    </rPh>
    <phoneticPr fontId="2"/>
  </si>
  <si>
    <t>メーカー</t>
    <phoneticPr fontId="2"/>
  </si>
  <si>
    <t>円</t>
    <rPh sb="0" eb="1">
      <t>エン</t>
    </rPh>
    <phoneticPr fontId="2"/>
  </si>
  <si>
    <t>入札条件および福知山市財務規則を承諾のうえ、上記のとおり入札いたします。</t>
    <rPh sb="0" eb="2">
      <t>ニュウサツ</t>
    </rPh>
    <rPh sb="2" eb="4">
      <t>ジョウケン</t>
    </rPh>
    <rPh sb="7" eb="11">
      <t>フクチヤマシ</t>
    </rPh>
    <rPh sb="11" eb="13">
      <t>ザイム</t>
    </rPh>
    <rPh sb="13" eb="15">
      <t>キソク</t>
    </rPh>
    <rPh sb="16" eb="18">
      <t>ショウダク</t>
    </rPh>
    <rPh sb="22" eb="24">
      <t>ジョウキ</t>
    </rPh>
    <rPh sb="28" eb="30">
      <t>ニュウサツ</t>
    </rPh>
    <phoneticPr fontId="2"/>
  </si>
  <si>
    <t>令和　　年　　月　　日</t>
    <rPh sb="0" eb="2">
      <t>レイワ</t>
    </rPh>
    <rPh sb="4" eb="5">
      <t>トシ</t>
    </rPh>
    <rPh sb="7" eb="8">
      <t>ツキ</t>
    </rPh>
    <rPh sb="10" eb="11">
      <t>ヒ</t>
    </rPh>
    <phoneticPr fontId="2"/>
  </si>
  <si>
    <t>No</t>
    <phoneticPr fontId="14"/>
  </si>
  <si>
    <t>院内
 /院外</t>
    <rPh sb="0" eb="2">
      <t>インナイ</t>
    </rPh>
    <rPh sb="5" eb="7">
      <t>インガイ</t>
    </rPh>
    <phoneticPr fontId="14"/>
  </si>
  <si>
    <t>項目名</t>
  </si>
  <si>
    <t>保険名称</t>
    <rPh sb="0" eb="2">
      <t>ホケン</t>
    </rPh>
    <rPh sb="2" eb="4">
      <t>メイショウ</t>
    </rPh>
    <phoneticPr fontId="14"/>
  </si>
  <si>
    <t>保険点数</t>
  </si>
  <si>
    <t>見積単価</t>
    <rPh sb="0" eb="2">
      <t>ミツモリ</t>
    </rPh>
    <rPh sb="2" eb="4">
      <t>タンカ</t>
    </rPh>
    <phoneticPr fontId="14"/>
  </si>
  <si>
    <t>年間
見込数</t>
    <rPh sb="0" eb="2">
      <t>ネンカン</t>
    </rPh>
    <rPh sb="3" eb="5">
      <t>ミコ</t>
    </rPh>
    <rPh sb="5" eb="6">
      <t>スウ</t>
    </rPh>
    <phoneticPr fontId="14"/>
  </si>
  <si>
    <t>保険収入
金額(円)</t>
    <rPh sb="0" eb="2">
      <t>ホケン</t>
    </rPh>
    <rPh sb="2" eb="4">
      <t>シュウニュウ</t>
    </rPh>
    <rPh sb="5" eb="7">
      <t>キンガク</t>
    </rPh>
    <rPh sb="8" eb="9">
      <t>エン</t>
    </rPh>
    <phoneticPr fontId="14"/>
  </si>
  <si>
    <t>支出見込額</t>
    <rPh sb="0" eb="2">
      <t>シシュツ</t>
    </rPh>
    <rPh sb="2" eb="4">
      <t>ミコミ</t>
    </rPh>
    <rPh sb="4" eb="5">
      <t>キンガク</t>
    </rPh>
    <phoneticPr fontId="14"/>
  </si>
  <si>
    <t>グルコース（髄液）　　　　　　　　　　　　　　　　　　　　　　　　　　　　　　　</t>
  </si>
  <si>
    <t>クロール（髄液）　　　　　　　　　　　　　　　　　　　　　　　　　　　　　　　　</t>
  </si>
  <si>
    <t>グルコース　　　　　　　　　　　　　　　　　　　　　　　　　　　　　　　　　　　</t>
  </si>
  <si>
    <t>末梢血液一般検査　　　　　　　　　　　　　　　　　　　　　　　　　　　　　　　　</t>
  </si>
  <si>
    <t>レチクロ　　　　　　　　　　　　　　　　　　　　　　　　　　　　　　　　　　　　</t>
  </si>
  <si>
    <t>末梢血液像（自動機械法）　　　　　　　　　　　　　　　　　　　　　　　　　　　　</t>
  </si>
  <si>
    <t>骨髄像　　　　　　　　　　　　　　　　　　　　　　　　　　　　　　　　　　　　　</t>
  </si>
  <si>
    <t>特殊染色加算（末梢血液像（鏡検法）・アルカリホスファターゼ染色）　　　　　　　　</t>
  </si>
  <si>
    <t>ＰＴ　　　　　　　　　　　　　　　　　　　　　　　　　　　　　　　　　　　　　　</t>
  </si>
  <si>
    <t>ＡＰＴＴ　　　　　　　　　　　　　　　　　　　　　　　　　　　　　　　　　　　　</t>
  </si>
  <si>
    <t>フィブリノゲン定量　　　　　　　　　　　　　　　　　　　　　　　　　　　　　　　</t>
  </si>
  <si>
    <t>ＦＤＰ定量　　　　　　　　　　　　　　　　　　　　　　　　　　　　　　　　　　　</t>
  </si>
  <si>
    <t>ＡＴ活性　　　　　　　　　　　　　　　　　　　　　　　　　　　　　　　　　　　　</t>
  </si>
  <si>
    <t>ＴＰ　　　　　　　　　　　　　　　　　　　　　　　　　　　　　　　　　　　　　　</t>
  </si>
  <si>
    <t>ＵＡ　　　　　　　　　　　　　　　　　　　　　　　　　　　　　　　　　　　　　　</t>
  </si>
  <si>
    <t>ＢＵＮ　　　　　　　　　　　　　　　　　　　　　　　　　　　　　　　　　　　　　</t>
  </si>
  <si>
    <t>ＬＤＬ－コレステロール　　　　　　　　　　　　　　　　　　　　　　　　　　　　　</t>
  </si>
  <si>
    <t>クレアチニン　　　　　　　　　　　　　　　　　　　　　　　　　　　　　　　　　　</t>
  </si>
  <si>
    <t>ナトリウム及びクロール　　　　　　　　　　　　　　　　　　　　　　　　　　　　　</t>
  </si>
  <si>
    <t>カリウム　　　　　　　　　　　　　　　　　　　　　　　　　　　　　　　　　　　　</t>
  </si>
  <si>
    <t>カルシウム　　　　　　　　　　　　　　　　　　　　　　　　　　　　　　　　　　　</t>
  </si>
  <si>
    <t>無機リン及びリン酸　　　　　　　　　　　　　　　　　　　　　　　　　　　　　　　</t>
  </si>
  <si>
    <t>マグネシウム　　　　　　　　　　　　　　　　　　　　　　　　　　　　　　　　　　</t>
  </si>
  <si>
    <t>Ｆｅ　　　　　　　　　　　　　　　　　　　　　　　　　　　　　　　　　　　　　　</t>
  </si>
  <si>
    <t>ＵＩＢＣ（比色法）　　　　　　　　　　　　　　　　　　　　　　　　　　　　　　　</t>
  </si>
  <si>
    <t>血液浸透圧　　　　　　　　　　　　　　　　　　　　　　　　　　　　　　　　　　　</t>
  </si>
  <si>
    <t>Ｔｃｈｏ　　　　　　　　　　　　　　　　　　　　　　　　　　　　　　　　　　　　</t>
  </si>
  <si>
    <t>ＴＧ　　　　　　　　　　　　　　　　　　　　　　　　　　　　　　　　　　　　　　</t>
  </si>
  <si>
    <t>ＨＤＬ－コレステロール　　　　　　　　　　　　　　　　　　　　　　　　　　　　　</t>
  </si>
  <si>
    <t>ＢＩＬ／総　　　　　　　　　　　　　　　　　　　　　　　　　　　　　　　　　　　</t>
  </si>
  <si>
    <t>ＢＩＬ／直　　　　　　　　　　　　　　　　　　　　　　　　　　　　　　　　　　　</t>
  </si>
  <si>
    <t>ＡＳＴ　　　　　　　　　　　　　　　　　　　　　　　　　　　　　　　　　　　　　</t>
  </si>
  <si>
    <t>ＡＬＴ　　　　　　　　　　　　　　　　　　　　　　　　　　　　　　　　　　　　　</t>
  </si>
  <si>
    <t>γ－ＧＴ　　　　　　　　　　　　　　　　　　　　　　　　　　　　　　　　　　　　</t>
  </si>
  <si>
    <t>ＬＡＰ　　　　　　　　　　　　　　　　　　　　　　　　　　　　　　　　　　　　　</t>
  </si>
  <si>
    <t>ＣｈＥ　　　　　　　　　　　　　　　　　　　　　　　　　　　　　　　　　　　　　</t>
  </si>
  <si>
    <t>ＣＫ　　　　　　　　　　　　　　　　　　　　　　　　　　　　　　　　　　　　　　</t>
  </si>
  <si>
    <t>Ａｍｙ　　　　　　　　　　　　　　　　　　　　　　　　　　　　　　　　　　　　　</t>
  </si>
  <si>
    <t>肝機能テスト（ＩＣＧ１回・２回法）　　　　　　　　　　　　　　　　　　　　　　　</t>
  </si>
  <si>
    <t>ＣＲＰ　　　　　　　　　　　　　　　　　　　　　　　　　　　　　　　　　　　　　</t>
  </si>
  <si>
    <t>ＡＳＯ定量　　　　　　　　　　　　　　　　　　　　　　　　　　　　　　　　　　　</t>
  </si>
  <si>
    <t>ＨＢｓ抗原　　　　　　　　　　　　　　　　　　　　　　　　　　　　　　　　　　　</t>
  </si>
  <si>
    <t>ＨＢｓ抗体　　　　　　　　　　　　　　　　　　　　　　　　　　　　　　　　　　　</t>
  </si>
  <si>
    <t>ＣＡ１９－９　　　　　　　　　　　　　　　　　　　　　　　　　　　　　　　　　　</t>
  </si>
  <si>
    <t>ＩｇＧ　　　　　　　　　　　　　　　　　　　　　　　　　　　　　　　　　　　　　</t>
  </si>
  <si>
    <t>ＩｇＡ　　　　　　　　　　　　　　　　　　　　　　　　　　　　　　　　　　　　　</t>
  </si>
  <si>
    <t>ＩｇＭ　　　　　　　　　　　　　　　　　　　　　　　　　　　　　　　　　　　　　</t>
  </si>
  <si>
    <t>アミラーゼアイソザイム　　　　　　　　　　　　　　　　　　　　　　　　　　　　　</t>
  </si>
  <si>
    <t>フェリチン定量　　　　　　　　　　　　　　　　　　　　　　　　　　　　　　　　　</t>
  </si>
  <si>
    <t>ＡＢＯ　　　　　　　　　　　　　　　　　　　　　　　　　　　　　　　　　　　　　</t>
  </si>
  <si>
    <t>Ｒｈ（Ｄ）　　　　　　　　　　　　　　　　　　　　　　　　　　　　　　　　　　　</t>
  </si>
  <si>
    <t>ＳＴＳ定性　　　　　　　　　　　　　　　　　　　　　　　　　　　　　　　　　　　</t>
  </si>
  <si>
    <t>不規則抗体　　　　　　　　　　　　　　　　　　　　　　　　　　　　　　　　　　　</t>
  </si>
  <si>
    <t>Ｃｏｏｍｂｓ試験（直接）　　　　　　　　　　　　　　　　　　　　　　　　　　　　</t>
  </si>
  <si>
    <t>Ｃｏｏｍｂｓ試験（間接）　　　　　　　　　　　　　　　　　　　　　　　　　　　　</t>
  </si>
  <si>
    <t>梅毒トレポネーマ抗体定性　　　　　　　　　　　　　　　　　　　　　　　　　　　　</t>
  </si>
  <si>
    <t>アルブミン定量（尿）　　　　　　　　　　　　　　　　　　　　　　　　　　　　　　</t>
  </si>
  <si>
    <t>アンモニア　　　　　　　　　　　　　　　　　　　　　　　　　　　　　　　　　　　</t>
  </si>
  <si>
    <t>関節液検査　　　　　　　　　　　　　　　　　　　　　　　　　　　　　　　　　　　</t>
  </si>
  <si>
    <t>ＢＮＰ　　　　　　　　　　　　　　　　　　　　　　　　　　　　　　　　　　　　　</t>
  </si>
  <si>
    <t>糞便中ヘモグロビン定性　　　　　　　　　　　　　　　　　　　　　　　　　　　　　</t>
  </si>
  <si>
    <t>ＬＤ　　　　　　　　　　　　　　　　　　　　　　　　　　　　　　　　　　　　　　</t>
  </si>
  <si>
    <t>Ｄダイマー　　　　　　　　　　　　　　　　　　　　　　　　　　　　　　　　　　　</t>
  </si>
  <si>
    <t>ＨｂＡ１ｃ　　　　　　　　　　　　　　　　　　　　　　　　　　　　　　　　　　　</t>
  </si>
  <si>
    <t>心臓由来脂肪酸結合蛋白（Ｈ－ＦＡＢＰ）定性</t>
  </si>
  <si>
    <t>ＨＣＶ抗体定性・定量　　　　　　　　　　　　　　　　　　　　　　　　　　　　　　</t>
  </si>
  <si>
    <t>インフルエンザウイルス抗原定性</t>
  </si>
  <si>
    <t>ＰＳＡ　　　　　　　　　　　　　　　　　　　　　　　　　　　　　　　　　　　　　</t>
  </si>
  <si>
    <t>ＲＳウイルス抗原定性</t>
  </si>
  <si>
    <t>ＴＳＨ　　　　　　　　　　　　　　　　　　　　　　　　　　　　　　　　　　　　　</t>
  </si>
  <si>
    <t>ロタウイルス抗原定性（糞便）　　　　　　　　　　　　　　　　　　　　　　　　　　</t>
  </si>
  <si>
    <t>アデノウイルス抗原定性（糞便）　　　　　　　　　　　　　　　　　　　　　　　　　</t>
  </si>
  <si>
    <t>ＨＩＶ－１、２抗原・抗体同時測定定量　　　　　　　　　　　　　　　　　　　　　　</t>
  </si>
  <si>
    <t>ＰＣＴ定量　　　　　　　　　　　　　　　　　　　　　　　　　　　　　　　　　　　</t>
  </si>
  <si>
    <t>肺炎球菌莢膜抗原定性（尿）　　　　　　　　　　　　　　　　　　　　　　　　　　　</t>
  </si>
  <si>
    <t>ＦＴ３　　　　　　　　　　　　　　　　　　　　　　　　　　　　　　　　　　　　　</t>
  </si>
  <si>
    <t>ＦＴ４　　　　　　　　　　　　　　　　　　　　　　　　　　　　　　　　　　　　　</t>
  </si>
  <si>
    <t>ヒトメタニューモウイルス抗原定性</t>
  </si>
  <si>
    <t>精液一般検査　　　　　　　　　　　　　　　　　　　　　　　　　　　　　　　　　　</t>
  </si>
  <si>
    <t>心筋トロポニンＩ　　　　　　　　　　　　　　　　　　　　　　　　　　　　　　　　</t>
  </si>
  <si>
    <t>血液ガス分析</t>
  </si>
  <si>
    <t>血液型加算（ＡＢＯ式及びＲｈ式）　　　　　　　　　　　　　　　　　　　　　　　　</t>
  </si>
  <si>
    <t>ｓＩＬ－２Ｒ　　　　　　　　　　　　　　　　　　　　　　　　　　　　　　　　　　</t>
  </si>
  <si>
    <t>単純ヘルペスウイルス抗原定性</t>
  </si>
  <si>
    <t>POD染色</t>
  </si>
  <si>
    <t>特殊染色加算（末梢血液像（鏡検法）・ペルオキシダーゼ染色）　　　　　　　　　　　</t>
  </si>
  <si>
    <t>FE染色</t>
  </si>
  <si>
    <t>特殊染色加算（末梢血液像（鏡検法）・鉄染色）　　　　　　　　　　　　　　　　　　</t>
  </si>
  <si>
    <t>エステラーゼ染色</t>
  </si>
  <si>
    <t>特殊染色加算（末梢血液像（鏡検法）・エステラーゼ染色）　　　　　　　　　　　　　</t>
  </si>
  <si>
    <t>特殊染色加算（末梢血液像（鏡検法）・パス染色）　　　　　　　　　　　　　　　　　</t>
  </si>
  <si>
    <t>尿中一般物質定性半定量検査</t>
  </si>
  <si>
    <t>ＴｎＴ定性・定量　　　　　　　　　　　　　　　　　　　　　　　　　　　　　　　　</t>
  </si>
  <si>
    <t>Ａ群β溶連菌迅速試験定性　　　　　　　　　　　　　　　　　　　　　　　　　　　　</t>
  </si>
  <si>
    <t>グリコアルブミン　　　　　　　　　　　　　　　　　　　　　　　　　　　　　　　　</t>
  </si>
  <si>
    <t>ＮＴ－ｐｒｏＢＮＰ　　　　　　　　　　　　　　　　　　　　　　　　　　　　　　　</t>
  </si>
  <si>
    <t>レジオネラ抗原定性（尿）</t>
  </si>
  <si>
    <t>トリプシノーゲン２（尿）</t>
  </si>
  <si>
    <t>コルチゾール　　　　　　　　　　　　　　　　　　　　　　　　　　　　　　　　　　</t>
  </si>
  <si>
    <t>院外</t>
    <rPh sb="0" eb="2">
      <t>インガイ</t>
    </rPh>
    <phoneticPr fontId="14"/>
  </si>
  <si>
    <t>排泄物、滲出物又は分泌物の細菌顕微鏡検査 その他のもの</t>
  </si>
  <si>
    <t>口腔、気道又は呼吸器からの検体</t>
  </si>
  <si>
    <t>細菌培養同定検査 消化管からの検体</t>
  </si>
  <si>
    <t>細菌培養同定検査 泌尿器又は生殖器からの検体</t>
  </si>
  <si>
    <t>細菌培養同定検査 血液又は穿刺液</t>
  </si>
  <si>
    <t>細菌培養同定検査 その他の部位からの検体</t>
  </si>
  <si>
    <t>嫌気性培養加算</t>
  </si>
  <si>
    <t>トランスフェリン</t>
  </si>
  <si>
    <t>プレアルブミン</t>
  </si>
  <si>
    <t>Ｓ－Ｍ</t>
  </si>
  <si>
    <t>細菌薬剤感受性検査 １菌種</t>
  </si>
  <si>
    <t>細菌薬剤感受性検査 ２菌種</t>
  </si>
  <si>
    <t>細菌薬剤感受性検査 ３菌種以上</t>
  </si>
  <si>
    <t>酵母様真菌薬剤感受性検査</t>
  </si>
  <si>
    <t>抗ガラクトース欠損ＩｇＧ抗体定量</t>
  </si>
  <si>
    <t>結核菌特異的インターフェロン－γ産生能</t>
  </si>
  <si>
    <t>合計</t>
    <rPh sb="0" eb="2">
      <t>ゴウケイ</t>
    </rPh>
    <phoneticPr fontId="14"/>
  </si>
  <si>
    <t>保険
点数</t>
    <phoneticPr fontId="14"/>
  </si>
  <si>
    <t>内訳書明細書　1-2（保険適用検査分）</t>
    <rPh sb="0" eb="3">
      <t>ウチワケショ</t>
    </rPh>
    <rPh sb="3" eb="5">
      <t>メイサイ</t>
    </rPh>
    <rPh sb="5" eb="6">
      <t>ショ</t>
    </rPh>
    <rPh sb="11" eb="13">
      <t>ホケン</t>
    </rPh>
    <rPh sb="13" eb="15">
      <t>テキヨウ</t>
    </rPh>
    <rPh sb="15" eb="17">
      <t>ケンサ</t>
    </rPh>
    <rPh sb="17" eb="18">
      <t>フン</t>
    </rPh>
    <phoneticPr fontId="17"/>
  </si>
  <si>
    <t>内訳明細書　2-2（保険適用外検査分）</t>
    <rPh sb="0" eb="2">
      <t>ウチワケ</t>
    </rPh>
    <rPh sb="2" eb="5">
      <t>メイサイショ</t>
    </rPh>
    <rPh sb="10" eb="12">
      <t>ホケン</t>
    </rPh>
    <rPh sb="12" eb="15">
      <t>テキヨウガイ</t>
    </rPh>
    <rPh sb="15" eb="17">
      <t>ケンサ</t>
    </rPh>
    <rPh sb="17" eb="18">
      <t>フン</t>
    </rPh>
    <phoneticPr fontId="17"/>
  </si>
  <si>
    <t>検体検査業務</t>
  </si>
  <si>
    <t>式</t>
  </si>
  <si>
    <t xml:space="preserve"> ＜内　　訳＞</t>
  </si>
  <si>
    <t>保険適用検査分　院内</t>
  </si>
  <si>
    <t>項目</t>
  </si>
  <si>
    <t>保険適用検査分　院外</t>
  </si>
  <si>
    <t>保険適用外検査分　院内</t>
  </si>
  <si>
    <t>保険適用外検査分　院外</t>
  </si>
  <si>
    <t>-以下余白-</t>
  </si>
  <si>
    <t>内訳書明細書　1-1（保険適用検査分）</t>
    <rPh sb="0" eb="3">
      <t>ウチワケショ</t>
    </rPh>
    <rPh sb="3" eb="5">
      <t>メイサイ</t>
    </rPh>
    <rPh sb="5" eb="6">
      <t>ショ</t>
    </rPh>
    <rPh sb="11" eb="13">
      <t>ホケン</t>
    </rPh>
    <rPh sb="13" eb="15">
      <t>テキヨウ</t>
    </rPh>
    <rPh sb="15" eb="17">
      <t>ケンサ</t>
    </rPh>
    <rPh sb="17" eb="18">
      <t>フン</t>
    </rPh>
    <phoneticPr fontId="17"/>
  </si>
  <si>
    <t>内訳明細書　2-1（保険適用外検査分）</t>
    <rPh sb="0" eb="2">
      <t>ウチワケ</t>
    </rPh>
    <rPh sb="2" eb="5">
      <t>メイサイショ</t>
    </rPh>
    <rPh sb="10" eb="12">
      <t>ホケン</t>
    </rPh>
    <rPh sb="12" eb="15">
      <t>テキヨウガイ</t>
    </rPh>
    <rPh sb="15" eb="17">
      <t>ケンサ</t>
    </rPh>
    <rPh sb="17" eb="18">
      <t>フン</t>
    </rPh>
    <phoneticPr fontId="17"/>
  </si>
  <si>
    <t>％</t>
    <phoneticPr fontId="2"/>
  </si>
  <si>
    <t>b'</t>
    <phoneticPr fontId="2"/>
  </si>
  <si>
    <t>　計</t>
    <phoneticPr fontId="2"/>
  </si>
  <si>
    <t>a'</t>
    <phoneticPr fontId="17"/>
  </si>
  <si>
    <t>b</t>
    <phoneticPr fontId="2"/>
  </si>
  <si>
    <t>a</t>
    <phoneticPr fontId="17"/>
  </si>
  <si>
    <t>合計　c</t>
    <rPh sb="0" eb="2">
      <t>ゴウケイ</t>
    </rPh>
    <phoneticPr fontId="14"/>
  </si>
  <si>
    <t>合計　d</t>
    <rPh sb="0" eb="2">
      <t>ゴウケイ</t>
    </rPh>
    <phoneticPr fontId="14"/>
  </si>
  <si>
    <r>
      <t xml:space="preserve">　計 </t>
    </r>
    <r>
      <rPr>
        <b/>
        <sz val="13"/>
        <rFont val="ＭＳ Ｐ明朝"/>
        <family val="1"/>
        <charset val="128"/>
      </rPr>
      <t>(g)</t>
    </r>
    <phoneticPr fontId="2"/>
  </si>
  <si>
    <r>
      <t>入　　札　　金　　額（年額）　</t>
    </r>
    <r>
      <rPr>
        <b/>
        <sz val="16"/>
        <rFont val="ＭＳ Ｐ明朝"/>
        <family val="1"/>
        <charset val="128"/>
      </rPr>
      <t>（ｆ）</t>
    </r>
    <r>
      <rPr>
        <sz val="16"/>
        <rFont val="ＭＳ Ｐ明朝"/>
        <family val="1"/>
        <charset val="128"/>
      </rPr>
      <t>＋</t>
    </r>
    <r>
      <rPr>
        <b/>
        <sz val="16"/>
        <rFont val="ＭＳ Ｐ明朝"/>
        <family val="1"/>
        <charset val="128"/>
      </rPr>
      <t>（g）</t>
    </r>
    <rPh sb="0" eb="1">
      <t>ニュウ</t>
    </rPh>
    <rPh sb="3" eb="4">
      <t>サツ</t>
    </rPh>
    <rPh sb="6" eb="10">
      <t>キンガク</t>
    </rPh>
    <rPh sb="11" eb="13">
      <t>ネンガク</t>
    </rPh>
    <phoneticPr fontId="2"/>
  </si>
  <si>
    <r>
      <t xml:space="preserve">内訳明細書　1-1・・・ </t>
    </r>
    <r>
      <rPr>
        <b/>
        <sz val="13"/>
        <rFont val="ＭＳ Ｐ明朝"/>
        <family val="1"/>
        <charset val="128"/>
      </rPr>
      <t>a</t>
    </r>
    <phoneticPr fontId="2"/>
  </si>
  <si>
    <r>
      <t xml:space="preserve">内訳明細書　1-2・・・ </t>
    </r>
    <r>
      <rPr>
        <b/>
        <sz val="13"/>
        <rFont val="ＭＳ Ｐ明朝"/>
        <family val="1"/>
        <charset val="128"/>
      </rPr>
      <t>b</t>
    </r>
    <phoneticPr fontId="2"/>
  </si>
  <si>
    <r>
      <t xml:space="preserve">内訳明細書　2-1・・・ </t>
    </r>
    <r>
      <rPr>
        <b/>
        <sz val="13"/>
        <rFont val="ＭＳ Ｐ明朝"/>
        <family val="1"/>
        <charset val="128"/>
      </rPr>
      <t>ｃ</t>
    </r>
    <phoneticPr fontId="2"/>
  </si>
  <si>
    <r>
      <t xml:space="preserve">内訳明細書　2-2・・・ </t>
    </r>
    <r>
      <rPr>
        <b/>
        <sz val="13"/>
        <rFont val="ＭＳ Ｐ明朝"/>
        <family val="1"/>
        <charset val="128"/>
      </rPr>
      <t>ｄ</t>
    </r>
    <phoneticPr fontId="2"/>
  </si>
  <si>
    <r>
      <t>改め</t>
    </r>
    <r>
      <rPr>
        <b/>
        <sz val="13"/>
        <rFont val="ＭＳ Ｐ明朝"/>
        <family val="1"/>
        <charset val="128"/>
      </rPr>
      <t xml:space="preserve"> (a')</t>
    </r>
    <r>
      <rPr>
        <sz val="13"/>
        <rFont val="ＭＳ Ｐ明朝"/>
        <family val="1"/>
        <charset val="128"/>
      </rPr>
      <t xml:space="preserve"> + </t>
    </r>
    <r>
      <rPr>
        <b/>
        <sz val="13"/>
        <rFont val="ＭＳ Ｐ明朝"/>
        <family val="1"/>
        <charset val="128"/>
      </rPr>
      <t>(b')</t>
    </r>
    <r>
      <rPr>
        <sz val="13"/>
        <rFont val="ＭＳ Ｐ明朝"/>
        <family val="1"/>
        <charset val="128"/>
      </rPr>
      <t xml:space="preserve">  = </t>
    </r>
    <r>
      <rPr>
        <b/>
        <sz val="13"/>
        <rFont val="ＭＳ Ｐ明朝"/>
        <family val="1"/>
        <charset val="128"/>
      </rPr>
      <t xml:space="preserve"> (f)</t>
    </r>
    <rPh sb="0" eb="1">
      <t>アラタ</t>
    </rPh>
    <phoneticPr fontId="2"/>
  </si>
  <si>
    <t>請負率</t>
    <rPh sb="0" eb="2">
      <t>ウケオイ</t>
    </rPh>
    <rPh sb="2" eb="3">
      <t>リツ</t>
    </rPh>
    <phoneticPr fontId="2"/>
  </si>
  <si>
    <t>　　　　　２　　本書は封書にし、表面「○○入札書」、住所氏名を記載し封印すること。</t>
    <rPh sb="8" eb="10">
      <t>ホンショ</t>
    </rPh>
    <rPh sb="11" eb="13">
      <t>フウショ</t>
    </rPh>
    <rPh sb="16" eb="18">
      <t>ヒョウメン</t>
    </rPh>
    <rPh sb="21" eb="24">
      <t>ニュウサツショ</t>
    </rPh>
    <rPh sb="26" eb="28">
      <t>ジュウショ</t>
    </rPh>
    <rPh sb="28" eb="30">
      <t>シメイ</t>
    </rPh>
    <rPh sb="31" eb="33">
      <t>キサイ</t>
    </rPh>
    <rPh sb="34" eb="36">
      <t>フウイン</t>
    </rPh>
    <phoneticPr fontId="2"/>
  </si>
  <si>
    <t>　　　　　３　　入札金額欄には、契約希望金額の１００／１１０に相当する金額を記載すること。</t>
    <rPh sb="8" eb="10">
      <t>ニュウサツ</t>
    </rPh>
    <rPh sb="10" eb="13">
      <t>キンガクラン</t>
    </rPh>
    <rPh sb="16" eb="18">
      <t>ケイヤク</t>
    </rPh>
    <rPh sb="18" eb="20">
      <t>キボウ</t>
    </rPh>
    <rPh sb="20" eb="22">
      <t>キンガク</t>
    </rPh>
    <rPh sb="31" eb="33">
      <t>ソウトウ</t>
    </rPh>
    <rPh sb="35" eb="37">
      <t>キンガク</t>
    </rPh>
    <rPh sb="38" eb="40">
      <t>キサイ</t>
    </rPh>
    <phoneticPr fontId="2"/>
  </si>
  <si>
    <t>備考　　１　　入札書には入札金額を算出した根拠となる各内訳明細書を添付すること。</t>
    <rPh sb="0" eb="2">
      <t>ビコウ</t>
    </rPh>
    <rPh sb="7" eb="10">
      <t>ニュウサツショ</t>
    </rPh>
    <rPh sb="12" eb="14">
      <t>ニュウサツ</t>
    </rPh>
    <rPh sb="14" eb="16">
      <t>キンガク</t>
    </rPh>
    <rPh sb="17" eb="19">
      <t>サンシュツ</t>
    </rPh>
    <rPh sb="21" eb="23">
      <t>コンキョ</t>
    </rPh>
    <rPh sb="26" eb="27">
      <t>カク</t>
    </rPh>
    <rPh sb="27" eb="29">
      <t>ウチワケ</t>
    </rPh>
    <rPh sb="29" eb="32">
      <t>メイサイショ</t>
    </rPh>
    <rPh sb="33" eb="35">
      <t>テンプ</t>
    </rPh>
    <phoneticPr fontId="2"/>
  </si>
  <si>
    <t>令和8年4月1日から
令和11年3月31日まで</t>
    <phoneticPr fontId="2"/>
  </si>
  <si>
    <t>契約期間</t>
    <rPh sb="0" eb="2">
      <t>ケイヤク</t>
    </rPh>
    <rPh sb="2" eb="4">
      <t>キカン</t>
    </rPh>
    <phoneticPr fontId="2"/>
  </si>
  <si>
    <t>業務場所</t>
    <rPh sb="0" eb="2">
      <t>ギョウム</t>
    </rPh>
    <rPh sb="2" eb="4">
      <t>バショ</t>
    </rPh>
    <phoneticPr fontId="2"/>
  </si>
  <si>
    <t>院内</t>
    <rPh sb="0" eb="2">
      <t>インナイ</t>
    </rPh>
    <phoneticPr fontId="25"/>
  </si>
  <si>
    <t>血ガス　検査室</t>
  </si>
  <si>
    <t>血ガス　OPE</t>
  </si>
  <si>
    <t>血ガス　救急</t>
  </si>
  <si>
    <t>血ガス　ICU</t>
  </si>
  <si>
    <t>クロス</t>
  </si>
  <si>
    <t>PAS</t>
  </si>
  <si>
    <t>院内</t>
    <rPh sb="0" eb="2">
      <t>インナイ</t>
    </rPh>
    <phoneticPr fontId="1"/>
  </si>
  <si>
    <t>蛋白定性－尿　　　　</t>
  </si>
  <si>
    <t>尿一般</t>
  </si>
  <si>
    <t>蛋白定量－尿　　　　</t>
  </si>
  <si>
    <t>尿蛋白　　　　　　　　　　　　　　　　　　　　　　　　　　　　　　　　　　　　　</t>
  </si>
  <si>
    <t>糖定量－尿　　　　　</t>
  </si>
  <si>
    <t>尿グルコース　　　　　　　　　　　　　　　　　　　　　　　　　　　　　　　　　　</t>
  </si>
  <si>
    <t>アミラ－ゼ－尿　　　</t>
  </si>
  <si>
    <t>アミラーゼ（尿）　　　　　　　　　　　　　　　　　　　　　　　　　　　　　　　　</t>
  </si>
  <si>
    <t>尿酸（ＵＡ）－尿　　</t>
  </si>
  <si>
    <t>ＵＡ（尿）　　　　　　　　　　　　　　　　　　　　　　　　　　　　　　　　　　　</t>
  </si>
  <si>
    <t>尿素窒素－尿　　　　</t>
  </si>
  <si>
    <t>ＢＵＮ（尿）　　　　　　　　　　　　　　　　　　　　　　　　　　　　　　　　　　</t>
  </si>
  <si>
    <t>クレアチニン－尿　　</t>
  </si>
  <si>
    <t>クレアチニン（尿）　　　　　　　　　　　　　　　　　　　　　　　　　　　　　　　</t>
  </si>
  <si>
    <t>Ｎａ－尿　　　　　　</t>
  </si>
  <si>
    <t>ナトリウム及びクロール（尿）　　　　　　　　　　　　　　　　　　　　　　　　　　</t>
  </si>
  <si>
    <t>Ｋ－尿　　　　　　　</t>
  </si>
  <si>
    <t>カリウム（尿）　　　　　　　　　　　　　　　　　　　　　　　　　　　　　　　　　</t>
  </si>
  <si>
    <t>Ｃｌ－尿　　　　　　</t>
  </si>
  <si>
    <t>Ｃａ－尿　　　　　　</t>
  </si>
  <si>
    <t>カルシウム（尿）　　　　　　　　　　　　　　　　　　　　　　　　　　　　　　　　</t>
  </si>
  <si>
    <t>ＩＰ－尿　　　　　　</t>
  </si>
  <si>
    <t>浸透圧－尿　　　　　</t>
  </si>
  <si>
    <t>尿浸透圧　　　　　　　　　　　　　　　　　　　　　　　　　　　　　　　　　　　　</t>
  </si>
  <si>
    <t>ＣＥＡ／ＣＬＩＡ　　</t>
  </si>
  <si>
    <t>ＣＥＡ　　　　　　　　　　　　　　　　　　　　　　　　　　　　　　　　　　　　　</t>
  </si>
  <si>
    <t>ＡＦＰ／ＣＬＩＡ　　</t>
  </si>
  <si>
    <t>ＡＦＰ　　　　　　　　　　　　　　　　　　　　　　　　　　　　　　　　　　　　　</t>
  </si>
  <si>
    <t>キサントクロミー　　</t>
  </si>
  <si>
    <t>髄液一般検査　　　　　　　　　　　　　　　　　　　　　　　　　　　　　　　　　　</t>
  </si>
  <si>
    <t>蛋白定量－髄液　　　</t>
  </si>
  <si>
    <t>糖定量－髄液　　　　</t>
  </si>
  <si>
    <t>Ｃｌ－髄液　　　　　</t>
  </si>
  <si>
    <t>糖定量－その他　　　</t>
  </si>
  <si>
    <t>白血球数　　　　　　</t>
  </si>
  <si>
    <t>網状赤血球数　　　　</t>
  </si>
  <si>
    <t>白血球像　　　　　　</t>
  </si>
  <si>
    <t>骨髄像　　　　　　　</t>
  </si>
  <si>
    <t>ＡＬＰ染色　　　　　</t>
  </si>
  <si>
    <t>赤沈　１時間　　　　</t>
  </si>
  <si>
    <t>ＥＳＲ</t>
  </si>
  <si>
    <t>ＰＴ　　　　　　　　</t>
  </si>
  <si>
    <t>ＡＰＴＴ　　　　　　</t>
  </si>
  <si>
    <t>Ｆｉｂ定量　　　　　</t>
  </si>
  <si>
    <t>ＦＤＰ定量－血液　　</t>
  </si>
  <si>
    <t>ＡＴ活性　　　　　　</t>
  </si>
  <si>
    <t>凝集能　　　　　　　</t>
  </si>
  <si>
    <t>血小板凝集能</t>
    <rPh sb="0" eb="3">
      <t>ケッショウバン</t>
    </rPh>
    <rPh sb="3" eb="5">
      <t>ギョウシュウ</t>
    </rPh>
    <rPh sb="5" eb="6">
      <t>ノウ</t>
    </rPh>
    <phoneticPr fontId="1"/>
  </si>
  <si>
    <t>バルプロ酸　　　　　</t>
  </si>
  <si>
    <t>特定薬剤治療管理料１</t>
  </si>
  <si>
    <t>グリコアルブミン　　</t>
  </si>
  <si>
    <t>ＴＰ　　　　　　　　</t>
  </si>
  <si>
    <t>ＵＡ　　　　　　　　</t>
  </si>
  <si>
    <t>尿素窒素　　　　　　</t>
  </si>
  <si>
    <t>ＬＤＬ－Ｃ　　　　　</t>
  </si>
  <si>
    <t>クレアチニン　　　　</t>
  </si>
  <si>
    <t>ＡＬＢ／ＢＣＰ改　　</t>
  </si>
  <si>
    <t>Ａｌｂ（ＢＣＰ改良法・ＢＣＧ法）　　　　　　　　　　　　　　　　　　　　　　　　</t>
  </si>
  <si>
    <t>Ｎａ　　　　　　　　</t>
  </si>
  <si>
    <t>Ｋ　　　　　　　　　</t>
  </si>
  <si>
    <t>Ｃａ　　　　　　　　</t>
  </si>
  <si>
    <t>ＩＰ　　　　　　　　</t>
  </si>
  <si>
    <t>Ｍｇ　　　　　　　　</t>
  </si>
  <si>
    <t>Ｆｅ　　　　　　　　</t>
  </si>
  <si>
    <t>ＵＩＢＣ／比色法　　</t>
  </si>
  <si>
    <t>浸透圧－血清　　　　</t>
  </si>
  <si>
    <t>総コレステロ－ル　　</t>
  </si>
  <si>
    <t>中性脂肪　　　　　　</t>
  </si>
  <si>
    <t>ＨＤＬ－Ｃ　　　　　</t>
  </si>
  <si>
    <t>Ｔ－Ｂｉｌ　　　　　</t>
  </si>
  <si>
    <t>Ｄ－Ｂｉｌ　　　　　</t>
  </si>
  <si>
    <t>ＡＳＴ　　　　　　　</t>
  </si>
  <si>
    <t>ＡＬＴ　　　　　　　</t>
  </si>
  <si>
    <t>γ－ＧＴ　　　　　　</t>
  </si>
  <si>
    <t>ＬＡＰ　　　　　　　</t>
  </si>
  <si>
    <t>ＣｈＥ　　　　　　　</t>
  </si>
  <si>
    <t>ＣＫ　　　　　　　　</t>
  </si>
  <si>
    <t>アミラーゼ　　　　　</t>
  </si>
  <si>
    <t>血糖（空腹時）　　　</t>
  </si>
  <si>
    <t>血清血糖　　　　　　</t>
  </si>
  <si>
    <t>ＩＣＧ　停滞率　　　</t>
  </si>
  <si>
    <t>ＣＲＰ／ＬＡ　　　　</t>
  </si>
  <si>
    <t>ジゴキシン　　　　　</t>
  </si>
  <si>
    <t>フェニトイン　　　　</t>
  </si>
  <si>
    <t>フェノバル　　　　　</t>
  </si>
  <si>
    <t>カルバマゼピン　　　</t>
  </si>
  <si>
    <t>ＡＳＯ定量　　　　　</t>
  </si>
  <si>
    <t>ＨＢｓ抗原／ＣＬ　　</t>
  </si>
  <si>
    <t>ＨＢｓ抗体／ＣＬ　　</t>
  </si>
  <si>
    <t>ＣＡ１９－９／Ｃ　　</t>
  </si>
  <si>
    <t>Ｉｇ－Ｇ　　　　　　</t>
  </si>
  <si>
    <t>Ｉｇ－Ａ　　　　　　</t>
  </si>
  <si>
    <t>Ｉｇ－Ｍ　　　　　　</t>
  </si>
  <si>
    <t>Ｐ－ＡＭＹ　　　　　</t>
  </si>
  <si>
    <t>ＣＫＭＢ　　　　　　</t>
  </si>
  <si>
    <t>ＣＫ－ＭＢ（蛋白量測定）</t>
  </si>
  <si>
    <t>フェリチン定量　　　</t>
  </si>
  <si>
    <t>血液型　ＡＢＯ式　　</t>
  </si>
  <si>
    <t>血型Ｒｈ－Ｄ式　　　</t>
  </si>
  <si>
    <t>ＲＰＲ／定性　　　　</t>
  </si>
  <si>
    <t>不規則抗体　　　　　</t>
  </si>
  <si>
    <t>ク－ムス／直接　　　</t>
  </si>
  <si>
    <t>ク－ムス／間接　　　</t>
  </si>
  <si>
    <t>ＴＰ抗体定性　　　　</t>
  </si>
  <si>
    <t>妊娠反応　　　　　　</t>
  </si>
  <si>
    <t>ＨＣＧ定性</t>
  </si>
  <si>
    <t>アデノウィルス　　　</t>
  </si>
  <si>
    <t>アデノウイルス抗原定性</t>
  </si>
  <si>
    <t>Ａｌｂ／Ｃｒｅ尿　　</t>
  </si>
  <si>
    <t>アンモニア　　　　　</t>
  </si>
  <si>
    <t>ＰｒｏＧＲＰ血漿　　</t>
  </si>
  <si>
    <t>ＰｒｏＧＲＰ　　　　　　　　　　　　　　　　　　　　　　　　　　　　　　　　　　</t>
  </si>
  <si>
    <t>蛋白定量－その他　　</t>
  </si>
  <si>
    <t>尿酸結晶の有無　　　</t>
  </si>
  <si>
    <t>沈渣－尿　　　　　　</t>
  </si>
  <si>
    <t>尿沈渣（鏡検法）</t>
  </si>
  <si>
    <t>ＢＮＰ　　　　　　　</t>
  </si>
  <si>
    <t>ＡＬＢ／ＢＣＰ前　　</t>
  </si>
  <si>
    <t>血糖　前　　　　　　</t>
  </si>
  <si>
    <t>血糖　３０分　　　　</t>
  </si>
  <si>
    <t>血糖　６０分　　　　</t>
  </si>
  <si>
    <t>血糖　９０分　　　　</t>
  </si>
  <si>
    <t>血糖　１２０分　　　</t>
  </si>
  <si>
    <t>血糖　１８０分　　　</t>
  </si>
  <si>
    <t>血糖　後　　　　　　</t>
  </si>
  <si>
    <t>便中Ｈｂ　／１日　　</t>
  </si>
  <si>
    <t>便中Ｈｂ　／２日　　</t>
  </si>
  <si>
    <t>コルチゾール　前　　</t>
  </si>
  <si>
    <t>コルチ　　３０　　　</t>
  </si>
  <si>
    <t>コルチ　　６０　　　</t>
  </si>
  <si>
    <t>コルチ　　９０　　　</t>
  </si>
  <si>
    <t>コルチ　１２０　　　</t>
  </si>
  <si>
    <t>ＴＰ　前　　　　　　</t>
  </si>
  <si>
    <t>ＢＵＮ　前　　　　　</t>
  </si>
  <si>
    <t>クレアチニン前　　　</t>
  </si>
  <si>
    <t>血糖　透析前　　　　</t>
  </si>
  <si>
    <t>Ｔ－Ｂｉｌ　前　　　</t>
  </si>
  <si>
    <t>ＡＳＴ　前　　　　　</t>
  </si>
  <si>
    <t>ＡＬＴ　前　　　　　</t>
  </si>
  <si>
    <t>ＣＫ　前　　　　　　</t>
  </si>
  <si>
    <t>アミラーゼ　前　　　</t>
  </si>
  <si>
    <t>Ｎａ　前　　　　　　</t>
  </si>
  <si>
    <t>Ｋ　前　　　　　　　</t>
  </si>
  <si>
    <t>ＣＲＰ／ＬＡ　前　　</t>
  </si>
  <si>
    <t>Ｄダイマ－　　　　　</t>
  </si>
  <si>
    <t>Ａ１Ｃ／ＮＧＳＰ　　</t>
  </si>
  <si>
    <t>ＮＴｐｒｏＢＮＰ　　</t>
  </si>
  <si>
    <t>メトトレキサート　　</t>
  </si>
  <si>
    <t>．Ｈ－ＦＡＢＰ　　　</t>
  </si>
  <si>
    <t>H-FABP定量</t>
  </si>
  <si>
    <t>ＨＣＶ抗体３ｒｄ　　</t>
  </si>
  <si>
    <t>尿レジオネラ抗原　　</t>
  </si>
  <si>
    <t>可溶性ＩＬ－２Ｒ　　</t>
  </si>
  <si>
    <t>インフルＡＢ　　　　</t>
  </si>
  <si>
    <t>ＰＳＡ　　　　　　　</t>
  </si>
  <si>
    <t>ＲＳウイルス　　　　</t>
  </si>
  <si>
    <t>ＴＳＨ／ＥＣＬ　　　</t>
  </si>
  <si>
    <t>ロタ抗原定性－便　　</t>
  </si>
  <si>
    <t>アデノ抗原－便　　　</t>
  </si>
  <si>
    <t>ＰＣＴ定量　　　　　</t>
  </si>
  <si>
    <t>肺炎球菌莢膜抗原　　</t>
  </si>
  <si>
    <t>ピロリン酸Ｃａ結　　</t>
  </si>
  <si>
    <t>ＦＴ３／ＥＣＬ　　　</t>
  </si>
  <si>
    <t>ＦＴ４／ＥＣＬ　　　</t>
  </si>
  <si>
    <t>バンコマイシン　　　</t>
  </si>
  <si>
    <t>Ａ群溶連菌　　　　　</t>
  </si>
  <si>
    <t>A群β溶血連鎖球菌核酸検出</t>
  </si>
  <si>
    <t>ｈＭＰＶ抗原　　　　</t>
  </si>
  <si>
    <t>精子濃度－精液　　　</t>
  </si>
  <si>
    <t>ＨＳトロポニンＩ　　</t>
  </si>
  <si>
    <t>ＬＤ／ＩＦＣＣ　　　</t>
  </si>
  <si>
    <t>ＬＤ／ＩＦ　前　　　</t>
  </si>
  <si>
    <t>ＬＤ／ＩＦ－他　　　</t>
  </si>
  <si>
    <t>シクロスポリン　　　</t>
  </si>
  <si>
    <t>ＨＩＶ抗原抗体　　　</t>
  </si>
  <si>
    <t>単純ヘルペス抗原　　</t>
  </si>
  <si>
    <t>ＴＳＨ前　　　　　　</t>
  </si>
  <si>
    <t>ＴＳＨ３０分　　　　</t>
  </si>
  <si>
    <t>ＴＳＨ６０分　　　　</t>
  </si>
  <si>
    <t>ＴＳＨ９０分　　　　</t>
  </si>
  <si>
    <t>ＴＳＨ１２０分　　　</t>
  </si>
  <si>
    <t>ＶＺＶ定性　　　　　</t>
  </si>
  <si>
    <t>水痘ウイルス抗原定性</t>
  </si>
  <si>
    <t>Ｔｇｎ－Ｕ　　　　　</t>
  </si>
  <si>
    <t>カンピロ抗原定性　　</t>
  </si>
  <si>
    <t>肺炎球菌細胞壁抗原定性</t>
  </si>
  <si>
    <t>白癬菌抗原</t>
    <rPh sb="0" eb="3">
      <t>ハクセンキン</t>
    </rPh>
    <rPh sb="3" eb="5">
      <t>コウゲン</t>
    </rPh>
    <phoneticPr fontId="14"/>
  </si>
  <si>
    <t>院内（大江分院）</t>
    <rPh sb="0" eb="2">
      <t>インナイ</t>
    </rPh>
    <rPh sb="3" eb="5">
      <t>オオエ</t>
    </rPh>
    <rPh sb="5" eb="7">
      <t>ブンイン</t>
    </rPh>
    <phoneticPr fontId="1"/>
  </si>
  <si>
    <t>血ガス</t>
  </si>
  <si>
    <t>尿定性</t>
  </si>
  <si>
    <t>血算</t>
  </si>
  <si>
    <t>インフルエンザ</t>
  </si>
  <si>
    <t>ﾄﾛｯﾌﾟT</t>
  </si>
  <si>
    <t>ﾗﾋﾟﾁｪｯｸ</t>
  </si>
  <si>
    <t>ストレップA</t>
  </si>
  <si>
    <t>院内（大江分院）</t>
    <rPh sb="0" eb="2">
      <t>インナイ</t>
    </rPh>
    <rPh sb="3" eb="5">
      <t>オオエ</t>
    </rPh>
    <rPh sb="5" eb="7">
      <t>ブンイン</t>
    </rPh>
    <phoneticPr fontId="14"/>
  </si>
  <si>
    <t>Ｔ－ＣＨＯ前　　　　</t>
  </si>
  <si>
    <t>ＴＧ　前　　　　　　</t>
  </si>
  <si>
    <t>ＨＤＬ－Ｃ　後　　　</t>
  </si>
  <si>
    <t>院外</t>
    <rPh sb="0" eb="2">
      <t>インガイ</t>
    </rPh>
    <phoneticPr fontId="1"/>
  </si>
  <si>
    <t>鏡検　　　　　　　　</t>
  </si>
  <si>
    <t>口腔気道検体　　　　</t>
  </si>
  <si>
    <t>消化器検体　　　　　</t>
  </si>
  <si>
    <t>泌尿・生殖器検体　　</t>
  </si>
  <si>
    <t>血液・穿刺液検体　　</t>
  </si>
  <si>
    <t>その他の部位検体　　</t>
  </si>
  <si>
    <t>嫌気性菌培養　　　　</t>
  </si>
  <si>
    <t>消化器－２　　　　　</t>
  </si>
  <si>
    <t>チールネルゼン法　　</t>
  </si>
  <si>
    <t>蛍光法　　　　　　　</t>
  </si>
  <si>
    <t>排泄物、滲出物又は分泌物の細菌顕微鏡検査 蛍光顕微鏡、
位相差顕微鏡、暗視野装置等を使用するもの</t>
  </si>
  <si>
    <t>抗酸菌培養　　　　　</t>
  </si>
  <si>
    <t>抗酸菌分離培養検査（それ以外）　　　　　　　　　　　　　　　　　　　　　　　　　</t>
  </si>
  <si>
    <t>抗酸菌４薬剤以上　　</t>
  </si>
  <si>
    <t>抗酸菌薬剤感受性検査　　　　　　　　　　　　　　　　　　　　　　　　　　　　　　</t>
  </si>
  <si>
    <t>抗酸菌　ＳＭ　　　　</t>
  </si>
  <si>
    <t>抗酸菌　ＰＡＳ　　　</t>
  </si>
  <si>
    <t>抗酸菌　ＩＮＨ　　　</t>
  </si>
  <si>
    <t>抗酸菌　ＫＭ　　　　</t>
  </si>
  <si>
    <t>抗酸菌　ＥＶＭ　　　</t>
  </si>
  <si>
    <t>抗酸菌　ＥＢ　　　　</t>
  </si>
  <si>
    <t>抗酸菌　ＲＦＰ　　　</t>
  </si>
  <si>
    <t>抗酸菌　ＴＨ　　　　</t>
  </si>
  <si>
    <t>抗酸菌　ＣＳ　　　　</t>
  </si>
  <si>
    <t>抗酸菌　ＬＶＦＸ　　</t>
  </si>
  <si>
    <t>非結核性ＭＩＣ　　　</t>
  </si>
  <si>
    <t>抗酸菌薬剤感受性検査</t>
  </si>
  <si>
    <t>抗酸菌／センサ法　　</t>
  </si>
  <si>
    <t>抗酸菌分離培養検査（液体培地法）（酸素感受性蛍光センサー）　　　　　　　　　　　</t>
  </si>
  <si>
    <t>感受性．１菌種　　　</t>
  </si>
  <si>
    <t>感受性．２菌種　　　</t>
  </si>
  <si>
    <t>感受性．３菌種　　　</t>
  </si>
  <si>
    <t>真菌感受性１菌種　　</t>
  </si>
  <si>
    <t>真菌感受性２菌種　　</t>
  </si>
  <si>
    <t>ＭＴＣ／ＰＣＲ　　　</t>
  </si>
  <si>
    <t>結核菌群核酸検出　　　　　　　　　　　　　　　　　　　　　　　　　　　　　　　　</t>
  </si>
  <si>
    <t>ＭＡＣ／ＰＣＲ　　　</t>
  </si>
  <si>
    <t>ＭＡＣ核酸検出　　　　　　　　　　　　　　　　　　　　　　　　　　　　　　　　　</t>
  </si>
  <si>
    <t>抗酸菌同定　　　　　</t>
  </si>
  <si>
    <t>抗酸菌同定　　　　　　　　　　　　　　　　　　　　　　　　　　　　　　　　　　　</t>
  </si>
  <si>
    <t>薬剤耐性菌情報　　　</t>
  </si>
  <si>
    <t>薬剤耐性菌情報　</t>
  </si>
  <si>
    <t>迅速発育菌ＭＩＣ　　</t>
  </si>
  <si>
    <t>非結核性ＳＭＩＣ　　</t>
  </si>
  <si>
    <t>アミノ酸Ｆ－尿　　　</t>
  </si>
  <si>
    <t>アミノ酸（５種類以上）　　　　　　　　　　　　　　　　　　　　　　　　　　　　　</t>
  </si>
  <si>
    <t>ＫＬ－６　　　　　　</t>
  </si>
  <si>
    <t>ＫＬ－６　　　　　　　　　　　　　　　　　　　　　　　　　　　　　　　　　　　　</t>
  </si>
  <si>
    <t>Ｃペプチド－尿　　　</t>
  </si>
  <si>
    <t>ＣＰＲ（尿）　　　　　　　　　　　　　　　　　　　　　　　　　　　　　　　　　　</t>
  </si>
  <si>
    <t>総カテコラミン　　　</t>
  </si>
  <si>
    <t>カテコールアミン　　　　　　　　　　　　　　　　　　　　　　　　　　　　　　　　</t>
  </si>
  <si>
    <t>尿ＣＡ３分画　　　　</t>
  </si>
  <si>
    <t>カテコールアミン分画　　　　　　　　　　　　　　　　　　　　　　　　　　　　　　</t>
  </si>
  <si>
    <t>メタネフリン分画　　</t>
  </si>
  <si>
    <t>メタネフリン・ノルメタネフリン分画（尿）　　　　　　　　　　　　　　　　　　　　</t>
  </si>
  <si>
    <t>ＨＶＡ　　　　　　　</t>
  </si>
  <si>
    <t>ＨＶＡ（尿）　　　　　　　　　　　　　　　　　　　　　　　　　　　　　　　　　　</t>
  </si>
  <si>
    <t>虫卵／塗抹法　　　　</t>
  </si>
  <si>
    <t>糞便塗抹　　　　　　　　　　　　　　　　　　　　　　　　　　　　　　　　　　　　</t>
  </si>
  <si>
    <t>ＮＡＧ（尿）　　　　</t>
  </si>
  <si>
    <t>ＮＡＧ（尿）　　　　　　　　　　　　　　　　　　　　　　　　　　　　　　　　　　</t>
  </si>
  <si>
    <t>ソマトメジンＣ　　　</t>
  </si>
  <si>
    <t>ソマトメジンＣ　　　　　　　　　　　　　　　　　　　　　　　　　　　　　　　　　</t>
  </si>
  <si>
    <t>第Ⅷ因子凝固活性　　</t>
  </si>
  <si>
    <t>凝固因子（第８因子）　　　　　　　　　　　　　　　　　　　　　　　　　　　　　　</t>
  </si>
  <si>
    <t>第Ⅱ因子凝固活性　　</t>
  </si>
  <si>
    <t>凝固因子（第２因子）　　　　　　　　　　　　　　　　　　　　　　　　　　　　　　</t>
  </si>
  <si>
    <t>第Ⅴ因子凝固活性　　</t>
  </si>
  <si>
    <t>凝固因子（第５因子）　　　　　　　　　　　　　　　　　　　　　　　　　　　　　　</t>
  </si>
  <si>
    <t>第Ⅶ因子凝固活性　　</t>
  </si>
  <si>
    <t>凝固因子（第７因子）　　　　　　　　　　　　　　　　　　　　　　　　　　　　　　</t>
  </si>
  <si>
    <t>第Ⅸ因子凝固活性　　</t>
  </si>
  <si>
    <t>凝固因子（第９因子）　　　　　　　　　　　　　　　　　　　　　　　　　　　　　　</t>
  </si>
  <si>
    <t>第Ⅹ因子凝固活性　　</t>
  </si>
  <si>
    <t>凝固因子（第１０因子）　　　　　　　　　　　　　　　　　　　　　　　　　　　　　</t>
  </si>
  <si>
    <t>第ⅩⅠ因子　活性　　</t>
  </si>
  <si>
    <t>凝固因子（第１１因子）　　　　　　　　　　　　　　　　　　　　　　　　　　　　　</t>
  </si>
  <si>
    <t>第ⅩⅡ因子　活性　　</t>
  </si>
  <si>
    <t>凝固因子（第１２因子）　　　　　　　　　　　　　　　　　　　　　　　　　　　　　</t>
  </si>
  <si>
    <t>総ＰＡＩ－１　　　　</t>
  </si>
  <si>
    <t>ｔＰＡ・ＰＡＩ－１複合体　　　　　　　　　　　　　　　　　　　　　　　　　　　　</t>
  </si>
  <si>
    <t>蛋白分画　　　　　　</t>
  </si>
  <si>
    <t>蛋白分画　　　　　　　　　　　　　　　　　　　　　　　　　　　　　　　　　　　　</t>
  </si>
  <si>
    <t>マンガン－血液　　　</t>
  </si>
  <si>
    <t>Ｍｎ　　　　　　　　　　　　　　　　　　　　　　　　　　　　　　　　　　　　　　</t>
  </si>
  <si>
    <t>Ｃｕ　　　　　　　　</t>
  </si>
  <si>
    <t>Ｃｕ　　　　　　　　　　　　　　　　　　　　　　　　　　　　　　　　　　　　　　</t>
  </si>
  <si>
    <t>亜鉛－血清　　　　　</t>
  </si>
  <si>
    <t>Ｚｎ　　　　　　　　　　　　　　　　　　　　　　　　　　　　　　　　　　　　　　</t>
  </si>
  <si>
    <t>コプロ定量－血液　　</t>
  </si>
  <si>
    <t>赤血球コプロポルフィリン　　　　　　　　　　　　　　　　　　　　　　　　　　　　</t>
  </si>
  <si>
    <t>プロトポルフ定量　　</t>
  </si>
  <si>
    <t>赤血球プロトポルフィリン　　　　　　　　　　　　　　　　　　　　　　　　　　　　</t>
  </si>
  <si>
    <t>アルドラーゼ　　　　</t>
  </si>
  <si>
    <t>ＡＬＤ　　　　　　　　　　　　　　　　　　　　　　　　　　　　　　　　　　　　　</t>
  </si>
  <si>
    <t>リパーゼ　　　　　　</t>
  </si>
  <si>
    <t>リパーゼ　　　　　　　　　　　　　　　　　　　　　　　　　　　　　　　　　　　　</t>
  </si>
  <si>
    <t>ＡＣＥ　　　　　　　</t>
  </si>
  <si>
    <t>ＡＣＥ　　　　　　　　　　　　　　　　　　　　　　　　　　　　　　　　　　　　　</t>
  </si>
  <si>
    <t>デスモ１抗体ＣＬ　　</t>
  </si>
  <si>
    <t>抗デスモグレイン１抗体　　　　　　　　　　　　　　　　　　　　　　　　　　　　　</t>
  </si>
  <si>
    <t>ＣＫアイソ　　　　　</t>
  </si>
  <si>
    <t>ＣＫアイソ　　　　　　　　　　　　　　　　　　　　　　　　　　　　　　　　　　　</t>
  </si>
  <si>
    <t>カルニチン－血清　　</t>
  </si>
  <si>
    <t>遊離カルニチン　　　　　　　　　　　　　　　　　　　　　　　　　　　　　　　　　</t>
  </si>
  <si>
    <t>１・５ＡＧ　　　　　</t>
  </si>
  <si>
    <t>１．５ＡＧ　　　　　　　　　　　　　　　　　　　　　　　　　　　　　　　　　　　</t>
  </si>
  <si>
    <t>胆汁酸　　　　　　　</t>
  </si>
  <si>
    <t>ＴＢＡ　　　　　　　　　　　　　　　　　　　　　　　　　　　　　　　　　　　　　</t>
  </si>
  <si>
    <t>デスモ３抗体ＣＬ　　</t>
  </si>
  <si>
    <t>抗デスモグレイン３抗体　　　　　　　　　　　　　　　　　　　　　　　　　　　　　</t>
  </si>
  <si>
    <t>アミノ酸分析　　　　</t>
  </si>
  <si>
    <t>ＩＣＧ　　消失率　　</t>
  </si>
  <si>
    <t>肝クリアランステスト　　　　　　　　　　　　　　　　　　　　　　　　　　　　　　</t>
  </si>
  <si>
    <t>ビタミンＢ１　　　　</t>
  </si>
  <si>
    <t>ビタミンＢ１　　　　　　　　　　　　　　　　　　　　　　　　　　　　　　　　　　</t>
  </si>
  <si>
    <t>ビタミンＢ１２　　　</t>
  </si>
  <si>
    <t>ビタミンＢ１２　　　　　　　　　　　　　　　　　　　　　　　　　　　　　　　　　</t>
  </si>
  <si>
    <t>ビタミンＣ　　　　　</t>
  </si>
  <si>
    <t>ビタミンＣ　　　　　　　　　　　　　　　　　　　　　　　　　　　　　　　　　　　</t>
  </si>
  <si>
    <t>葉酸　　　　　　　　</t>
  </si>
  <si>
    <t>葉酸　　　　　　　　　　　　　　　　　　　　　　　　　　　　　　　　　　　　　　</t>
  </si>
  <si>
    <t>ＢＰ１８０ＣＬ　　　</t>
  </si>
  <si>
    <t>抗ＢＰ１８０－ＮＣ１６ａ抗体　　　　　　　　　　　　　　　　　　　　　　　　　　</t>
  </si>
  <si>
    <t>ＤＨＥＡ－Ｓ　　　　</t>
  </si>
  <si>
    <t>ＤＨＥＡ－Ｓ　　　　　　　　　　　　　　　　　　　　　　　　　　　　　　　　　　</t>
  </si>
  <si>
    <t>ＡＣｈＲ結合抗体　　</t>
  </si>
  <si>
    <t>抗ＡＣｈＲ抗体　　　　　　　　　　　　　　　　　　　　　　　　　　　　　　　　　</t>
  </si>
  <si>
    <t>カテコＦ３－血漿　　</t>
  </si>
  <si>
    <t>Ｅ２－血清　　　　　</t>
  </si>
  <si>
    <t>Ｅ２　　　　　　　　　　　　　　　　　　　　　　　　　　　　　　　　　　　　　　</t>
  </si>
  <si>
    <t>プロゲステロン　　　</t>
  </si>
  <si>
    <t>プロゲステロン　　　　　　　　　　　　　　　　　　　　　　　　　　　　　　　　　</t>
  </si>
  <si>
    <t>テストステロン　　　</t>
  </si>
  <si>
    <t>テストステロン　　　　　　　　　　　　　　　　　　　　　　　　　　　　　　　　　</t>
  </si>
  <si>
    <t>ＨＣＧ定量－血清　　</t>
  </si>
  <si>
    <t>ＨＣＧ定量　　　　　　　　　　　　　　　　　　　　　　　　　　　　　　　　　　　</t>
  </si>
  <si>
    <t>Ｔｇ／ＥＣＬＩＡ　　</t>
  </si>
  <si>
    <t>サイログロブリン　　　　　　　　　　　　　　　　　　　　　　　　　　　　　　　　</t>
  </si>
  <si>
    <t>プリミドン　　　　　</t>
  </si>
  <si>
    <t>リチウム－血清　　　</t>
  </si>
  <si>
    <t>エトスクシミド　　　</t>
  </si>
  <si>
    <t>エラスタ－ゼ１　　　</t>
  </si>
  <si>
    <t>エラスターゼ１　　　　　　　　　　　　　　　　　　　　　　　　　　　　　　　　　</t>
  </si>
  <si>
    <t>ＩｇＭ－ＨＢｃ　　　</t>
  </si>
  <si>
    <t>ＨＢｃ－ＩｇＭ抗体　　　　　　　　　　　　　　　　　　　　　　　　　　　　　　　</t>
  </si>
  <si>
    <t>ＨＢｅ抗原　　　　　</t>
  </si>
  <si>
    <t>ＨＢｅ抗原　　　　　　　　　　　　　　　　　　　　　　　　　　　　　　　　　　　</t>
  </si>
  <si>
    <t>ＨＢｅ抗体　　　　　</t>
  </si>
  <si>
    <t>ＨＢｅ抗体　　　　　　　　　　　　　　　　　　　　　　　　　　　　　　　　　　　</t>
  </si>
  <si>
    <t>ＨＢｃ抗体／ＣＬ　　</t>
  </si>
  <si>
    <t>ＨＢｃ抗体半定量・定量　　　　　　　　　　　　　　　　　　　　　　　　　　　　　</t>
  </si>
  <si>
    <t>ＣＡ６０２　　　　　</t>
  </si>
  <si>
    <t>ＣＡ６０２　　　　　　　　　　　　　　　　　　　　　　　　　　　　　　　　　　　</t>
  </si>
  <si>
    <t>ＤＮＡ抗体定量　　　</t>
  </si>
  <si>
    <t>抗ＤＮＡ抗体定量　　　　　　　　　　　　　　　　　　　　　　　　　　　　　　　　</t>
  </si>
  <si>
    <t>抗血小板抗体　　　　</t>
  </si>
  <si>
    <t>抗血小板抗体　　　　　　　　　　　　　　　　　　　　　　　　　　　　　　　　　　</t>
  </si>
  <si>
    <t>Ｔ／Ｂ百分率　　　　</t>
  </si>
  <si>
    <t>Ｔ細胞・Ｂ細胞百分率　　　　　　　　　　　　　　　　　　　　　　　　　　　　　　</t>
  </si>
  <si>
    <t>ＩｇＧ．ＲＦ　　　　</t>
  </si>
  <si>
    <t>ＩｇＧ型リウマトイド因子　　　　　　　　　　　　　　　　　　　　　　　　　　　　</t>
  </si>
  <si>
    <t>ＩｇＥ定量　　　　　</t>
  </si>
  <si>
    <t>非特異的ＩｇＥ定量　　　　　　　　　　　　　　　　　　　　　　　　　　　　　　　</t>
  </si>
  <si>
    <t>ＬＫＭ１抗体　　　　</t>
  </si>
  <si>
    <t>抗ＬＫＭ－１抗体　　　　　　　　　　　　　　　　　　　　　　　　　　　　　　　　</t>
  </si>
  <si>
    <t>百日咳抗体ＥＩＡ　　</t>
  </si>
  <si>
    <t>百日咳菌抗体　　　　　　　　　　　　　　　　　　　　　　　　　　　　　　　　　　</t>
  </si>
  <si>
    <t>エリスロポエチン　　</t>
  </si>
  <si>
    <t>エリスロポエチン　　　　　　　　　　　　　　　　　　　　　　　　　　　　　　　　</t>
  </si>
  <si>
    <t>ＣＡ１２５／Ｃ　　　</t>
  </si>
  <si>
    <t>ＣＡ１２５　　　　　　　　　　　　　　　　　　　　　　　　　　　　　　　　　　　</t>
  </si>
  <si>
    <t>ＣＡ１５－３／Ｃ　　</t>
  </si>
  <si>
    <t>ＣＡ１５－３　　　　　　　　　　　　　　　　　　　　　　　　　　　　　　　　　　</t>
  </si>
  <si>
    <t>ＳＬＸ　　　　　　　</t>
  </si>
  <si>
    <t>ＳＬＸ　　　　　　　　　　　　　　　　　　　　　　　　　　　　　　　　　　　　　</t>
  </si>
  <si>
    <t>ハプト／型なし　　　</t>
  </si>
  <si>
    <t>ハプトグロビン　　　　　　　　　　　　　　　　　　　　　　　　　　　　　　　　　</t>
  </si>
  <si>
    <t>トランスフェリン　　</t>
  </si>
  <si>
    <t>セルロプラスミン　　</t>
  </si>
  <si>
    <t>セルロプラスミン　　　　　　　　　　　　　　　　　　　　　　　　　　　　　　　　</t>
  </si>
  <si>
    <t>Ｃ３　　　　　　　　</t>
  </si>
  <si>
    <t>Ｃ３　　　　　　　　　　　　　　　　　　　　　　　　　　　　　　　　　　　　　　</t>
  </si>
  <si>
    <t>Ｃ４　　　　　　　　</t>
  </si>
  <si>
    <t>Ｃ４　　　　　　　　　　　　　　　　　　　　　　　　　　　　　　　　　　　　　　</t>
  </si>
  <si>
    <t>ハプト／型あり　　　</t>
  </si>
  <si>
    <t>レチノ－ルＢＰ　　　</t>
  </si>
  <si>
    <t>RBP</t>
  </si>
  <si>
    <t>プレアルブミン　　　</t>
  </si>
  <si>
    <t>クリオＧ定性　　　　</t>
  </si>
  <si>
    <t>クリオグロブリン定性　　　　　　　　　　　　　　　　　　　　　　　　　　　　　　</t>
  </si>
  <si>
    <t>補体価－ＣＨ５０　　</t>
  </si>
  <si>
    <t>ＣＨ５０　　　　　　　　　　　　　　　　　　　　　　　　　　　　　　　　　　　　</t>
  </si>
  <si>
    <t>ＴＰ抗体半定量Ｓ　　</t>
  </si>
  <si>
    <t>梅毒トレポネーマ抗体半定量　　　　　　　　　　　　　　　　　　　　　　　　　　　</t>
  </si>
  <si>
    <t>ＲＰＲ／半定量　　　</t>
  </si>
  <si>
    <t>ＳＴＳ半定量　　　　　　　　　　　　　　　　　　　　　　　　　　　　　　　　　　</t>
  </si>
  <si>
    <t>ＣＴＮＧ／リアル　　</t>
  </si>
  <si>
    <t>淋菌及びクラミジア・トラコマチス同時核酸検出　　　　　　　　　　　　　　　　　　</t>
  </si>
  <si>
    <t>クラミジアリアル　　</t>
  </si>
  <si>
    <t>クラミジア・トラコマチス核酸検出　　　　　　　　　　　　　　　　　　　　　　　　</t>
  </si>
  <si>
    <t>レニン活性　　　　　</t>
  </si>
  <si>
    <t>レニン活性　　　　　　　　　　　　　　　　　　　　　　　　　　　　　　　　　　　</t>
  </si>
  <si>
    <t>淋菌／リアル　　　　</t>
  </si>
  <si>
    <t>淋菌核酸検出　　　　　　　　　　　　　　　　　　　　　　　　　　　　　　　　　　</t>
  </si>
  <si>
    <t>リパーゼ－その他　　</t>
  </si>
  <si>
    <t>ＢＣＡ２２５　　　　</t>
  </si>
  <si>
    <t>ＢＣＡ２２５　　　　　　　　　　　　　　　　　　　　　　　　　　　　　　　　　　</t>
  </si>
  <si>
    <t>マイコ／ＬＡＭＰ　　</t>
  </si>
  <si>
    <t>マイコプラズマ核酸検出　　　　　　　　　　　　　　　　　　　　　　　　　　　　　</t>
  </si>
  <si>
    <t>抗ｓｓＤＮＡ／Ｆ　　</t>
  </si>
  <si>
    <t>ｄｓ－Ｇ定量／Ｆ　　</t>
  </si>
  <si>
    <t>Ｃ－グリアジン　　　</t>
  </si>
  <si>
    <t>特異的ＩｇＥ半定量・定量　　　　　　　　　　　　　　　　　　　　　　　　　　　　</t>
  </si>
  <si>
    <t>Ｃ－カシューナッ　　</t>
  </si>
  <si>
    <t>Ｃ－マラセチア　　　</t>
  </si>
  <si>
    <t>抗ＳＳＡ定量／Ｆ　　</t>
  </si>
  <si>
    <t>抗ＳＳ－Ａ／Ｒｏ抗体定量　　　　　　　　　　　　　　　　　　　　　　　　　　　　</t>
  </si>
  <si>
    <t>抗ＳＳＢ定量／Ｆ　　</t>
  </si>
  <si>
    <t>抗ＳＳ－Ｂ／Ｌａ抗体定量　　　　　　　　　　　　　　　　　　　　　　　　　　　　</t>
  </si>
  <si>
    <t>Ｓｃｌ７０定量Ｆ　　</t>
  </si>
  <si>
    <t>抗Ｓｃｌ－７０抗体定量　　　　　　　　　　　　　　　　　　　　　　　　　　　　　</t>
  </si>
  <si>
    <t>抗Ｊｏ１定量／Ｆ　　</t>
  </si>
  <si>
    <t>抗Ｊｏ－１抗体定量　　　　　　　　　　　　　　　　　　　　　　　　　　　　　　　</t>
  </si>
  <si>
    <t>セントロ定量／Ｆ　　</t>
  </si>
  <si>
    <t>抗セントロメア抗体定量　　　　　　　　　　　　　　　　　　　　　　　　　　　　　</t>
  </si>
  <si>
    <t>ＬＡＣ定量／蛇毒　　</t>
  </si>
  <si>
    <t>ループスアンチコアグラント定量　　　　　　　　　　　　　　　　　　　　　　　　　</t>
  </si>
  <si>
    <t>１Ａ１＊２８＊６　　</t>
  </si>
  <si>
    <t>ＵＤＰグルクロン酸転移酵素遺伝子多型　</t>
  </si>
  <si>
    <t>抗ＡＲＳ抗体　　　　</t>
  </si>
  <si>
    <t>抗ＡＲＳ抗体　　　　　　　　　　　　　　　　　　　　　　　　　　　　　　　　　　</t>
  </si>
  <si>
    <t>ＡＤＡ－胸水　　　　</t>
  </si>
  <si>
    <t>ＡＤＡ（胸水）　　　　　　　　　　　　　　　　　　　　　　　　　　　　　　　　　</t>
  </si>
  <si>
    <t>１－２５ＶｉｔＤ　　</t>
  </si>
  <si>
    <t>１．２５－ジヒドロキシビタミンＤ３　　　　　　　　　　　　　　　　　　　　　　　</t>
  </si>
  <si>
    <t>ＰＴＨｒｐインタ　　</t>
  </si>
  <si>
    <t>ＰＴＨｒＰ　　　　　　　　　　　　　　　　　　　　　　　　　　　　　　　　　　　</t>
  </si>
  <si>
    <t>結石成分比率定量　　</t>
  </si>
  <si>
    <t>結石分析　　　　　　　　　　　　　　　　　　　　　　　　　　　　　　　　　　　　</t>
  </si>
  <si>
    <t>抗Ｓｍ定量／Ｆ　　　</t>
  </si>
  <si>
    <t>抗Ｓｍ抗体定量　　　　　　　　　　　　　　　　　　　　　　　　　　　　　　　　　</t>
  </si>
  <si>
    <t>抗ＧＢＭ抗体　　　　</t>
  </si>
  <si>
    <t>抗ＧＢＭ抗体　　　　　　　　　　　　　　　　　　　　　　　　　　　　　　　　　　</t>
  </si>
  <si>
    <t>β－Ｄグルカン　　　</t>
  </si>
  <si>
    <t>（１→３）－β－Ｄ－グルカン　　　　　　　　　　　　　　　　　　　　　　　　　　</t>
  </si>
  <si>
    <t>ＲＮＡ　ＰⅢ抗体　　</t>
  </si>
  <si>
    <t>抗ＲＮＡポリメラーゼ３抗体　　　　　　　　　　　　　　　　　　　　　　　　　　　</t>
  </si>
  <si>
    <t>Ｃペプチド　　前　　</t>
  </si>
  <si>
    <t>ＣＰＲ　　　　　　　　　　　　　　　　　　　　　　　　　　　　　　　　　　　　　</t>
  </si>
  <si>
    <t>Ｃペプチド　３０　　</t>
  </si>
  <si>
    <t>Ｃペプチド　６０　　</t>
  </si>
  <si>
    <t>Ｃペプチド１２０　　</t>
  </si>
  <si>
    <t>Ｃペプチド１８０　　</t>
  </si>
  <si>
    <t>Ｃペプチド　　Ｘ　　</t>
  </si>
  <si>
    <t>Ｃペプチド　後　　　</t>
  </si>
  <si>
    <t>ＰＩＣ　　　　　　　</t>
  </si>
  <si>
    <t>ＰＩＣ　　　　　　　　　　　　　　　　　　　　　　　　　　　　　　　　　　　　　</t>
  </si>
  <si>
    <t>ＬＨ　前　　　　　　</t>
  </si>
  <si>
    <t>ＬＨ　　　　　　　　　　　　　　　　　　　　　　　　　　　　　　　　　　　　　　</t>
  </si>
  <si>
    <t>ＬＨ　　３０分　　　</t>
  </si>
  <si>
    <t>ＬＨ　　６０分　　　</t>
  </si>
  <si>
    <t>ＬＨ　　９０分　　　</t>
  </si>
  <si>
    <t>ＬＨ　１２０分　　　</t>
  </si>
  <si>
    <t>ＦＳＨ　前　　　　　</t>
  </si>
  <si>
    <t>ＦＳＨ　　　　　　　　　　　　　　　　　　　　　　　　　　　　　　　　　　　　　</t>
  </si>
  <si>
    <t>ＦＳＨ　　３０分　　</t>
  </si>
  <si>
    <t>ＦＳＨ　　６０分　　</t>
  </si>
  <si>
    <t>ＦＳＨ　　９０分　　</t>
  </si>
  <si>
    <t>ＦＳＨ　１２０分　　</t>
  </si>
  <si>
    <t>ＡＣＴＨ　前　　　　</t>
  </si>
  <si>
    <t>ＡＣＴＨ　　　　　　　　　　　　　　　　　　　　　　　　　　　　　　　　　　　　</t>
  </si>
  <si>
    <t>ＡＣＴＨ　　３０　　</t>
  </si>
  <si>
    <t>ＡＣＴＨ　　６０　　</t>
  </si>
  <si>
    <t>ＡＣＴＨ　　９０　　</t>
  </si>
  <si>
    <t>ＡＣＴＨ　１２０　　</t>
  </si>
  <si>
    <t>ＰＲＬ　　前　　　　</t>
  </si>
  <si>
    <t>ＰＲＬ　　　　　　　　　　　　　　　　　　　　　　　　　　　　　　　　　　　　　</t>
  </si>
  <si>
    <t>ＰＲＬ　　３０分　　</t>
  </si>
  <si>
    <t>ＰＲＬ　　６０分　　</t>
  </si>
  <si>
    <t>ＰＲＬ　　９０分　　</t>
  </si>
  <si>
    <t>ＰＲＬ　１２０分　　</t>
  </si>
  <si>
    <t>ＡＦＰ分画ＬＢＡ　　</t>
  </si>
  <si>
    <t>ＡＦＰ－Ｌ３％　　　　　　　　　　　　　　　　　　　　　　　　　　　　　　　　　</t>
  </si>
  <si>
    <t>ＨＣＶコア蛋白Ｈ　　</t>
  </si>
  <si>
    <t>ＨＣＶコア蛋白　　　　　　　　　　　　　　　　　　　　　　　　　　　　　　　　　</t>
  </si>
  <si>
    <t>ＨＢＶ遺伝子型　　　</t>
  </si>
  <si>
    <t>ＨＢＶジェノタイプ判定　　　　　　　　　　　　　　　　　　　　　　　　　　　　　</t>
  </si>
  <si>
    <t>インスリン　前　　　</t>
  </si>
  <si>
    <t>ＩＲＩ　　　　　　　　　　　　　　　　　　　　　　　　　　　　　　　　　　　　　</t>
  </si>
  <si>
    <t>インスリン３０分　　</t>
  </si>
  <si>
    <t>インスリン６０分　　</t>
  </si>
  <si>
    <t>インスリン９０分　　</t>
  </si>
  <si>
    <t>インスリン１２０　　</t>
  </si>
  <si>
    <t>インスリン１８０　　</t>
  </si>
  <si>
    <t>インスリン　Ｘ分　　</t>
  </si>
  <si>
    <t>イマチニブ　　　　　</t>
  </si>
  <si>
    <t>ＨＣＧ定量－Ｕ妊　　</t>
  </si>
  <si>
    <t>ＨＣＧ定量（尿）　　　　　　　　　　　　　　　　　　　　　　　　　　　　　　　　</t>
  </si>
  <si>
    <t>ピルビン酸　前　　　</t>
  </si>
  <si>
    <t>ピルビン酸　　　　　　　　　　　　　　　　　　　　　　　　　　　　　　　　　　　</t>
  </si>
  <si>
    <t>乳酸　前　　　　　　</t>
  </si>
  <si>
    <t>乳酸　　　　　　　　　　　　　　　　　　　　　　　　　　　　　　　　　　　　　　</t>
  </si>
  <si>
    <t>Ｈピロリ抗原－便　　</t>
  </si>
  <si>
    <t>ヘリコバクター・ピロリ抗原定性　　　　　　　　　　　　　　　　　　　　　　　　　</t>
  </si>
  <si>
    <t>ＨＣＶの群別　　　　</t>
  </si>
  <si>
    <t>ＨＣＶ血清群別判定　　　　　　　　　　　　　　　　　　　　　　　　　　　　　　　</t>
  </si>
  <si>
    <t>ＣＭＶ抗原Ｃ１０　　</t>
  </si>
  <si>
    <t>サイトメガロウイルスｐｐ６５抗原定性　　　　　　　　　　　　　　　　　　　　　　</t>
  </si>
  <si>
    <t>抗Ｔｇ抗体　　　　　</t>
  </si>
  <si>
    <t>抗サイログロブリン抗体　　　　　　　　　　　　　　　　　　　　　　　　　　　　　</t>
  </si>
  <si>
    <t>遊離テストステロ　　</t>
  </si>
  <si>
    <t>遊離テストステロン　　　　　　　　　　　　　　　　　　　　　　　　　　　　　　　</t>
  </si>
  <si>
    <t>ＰＩＶＫＡⅡ定量　　</t>
  </si>
  <si>
    <t>ＰＩＶＫＡ－２定量　　　　　　　　　　　　　　　　　　　　　　　　　　　　　　　</t>
  </si>
  <si>
    <t>ジアゼパム　　　　　</t>
  </si>
  <si>
    <t>ｖＷＦ活性　　　　　</t>
  </si>
  <si>
    <t>ＶＷＦ活性　　　　　　　　　　　　　　　　　　　　　　　　　　　　　　　　　　　</t>
  </si>
  <si>
    <t>第ⅩⅢ因子抗原量　　</t>
  </si>
  <si>
    <t>凝固因子（第１３因子）　　　　　　　　　　　　　　　　　　　　　　　　　　　　　</t>
  </si>
  <si>
    <t>プロテインＣ活性　　</t>
  </si>
  <si>
    <t>プロテインＣ活性　　　　　　　　　　　　　　　　　　　　　　　　　　　　　　　　</t>
  </si>
  <si>
    <t>ＦⅧインヒビター　　</t>
  </si>
  <si>
    <t>第８凝固因子インヒビター　　　　　　　　　　　　　　　　　　　　　　　　　　　　</t>
  </si>
  <si>
    <t>ＦⅨインヒビター　　</t>
  </si>
  <si>
    <t>第９凝固因子インヒビター　　　　　　　　　　　　　　　　　　　　　　　　　　　　</t>
  </si>
  <si>
    <t>セレン－血清　　　　</t>
  </si>
  <si>
    <t>セレン　　　　　　　　　　　　　　　　　　　　　　　　　　　　　　　　　　　　　</t>
  </si>
  <si>
    <t>アポリポ蛋白Ｂ　　　</t>
  </si>
  <si>
    <t>アポリポ蛋白（１項目）　　　　　　　　　　　　　　　　　　　　　　　　　　　　　</t>
  </si>
  <si>
    <t>ＤＰＤ－尿　　　　　</t>
  </si>
  <si>
    <t>ＤＰＤ（尿）　　　　　　　　　　　　　　　　　　　　　　　　　　　　　　　　　　</t>
  </si>
  <si>
    <t>ヒアルロン酸　　　　</t>
  </si>
  <si>
    <t>ヒアルロン酸　　　　　　　　　　　　　　　　　　　　　　　　　　　　　　　　　　</t>
  </si>
  <si>
    <t>ケトン体分画　　　　</t>
  </si>
  <si>
    <t>ケトン体分画　　　　　　　　　　　　　　　　　　　　　　　　　　　　　　　　　　</t>
  </si>
  <si>
    <t>尿素呼気試験ＩＲ　　</t>
  </si>
  <si>
    <t>ＵＢＴ　　　　　　　　　　　　　　　　　　　　　　　　　　　　　　　　　　　　　</t>
  </si>
  <si>
    <t>ＮＳＥ　　　　　　　</t>
  </si>
  <si>
    <t>ＮＳＥ　　　　　　　　　　　　　　　　　　　　　　　　　　　　　　　　　　　　　</t>
  </si>
  <si>
    <t>Ｃ－あさり　　　　　</t>
  </si>
  <si>
    <t>Ｃ－かき　　　　　　</t>
  </si>
  <si>
    <t>Ｃ－ほたて　　　　　</t>
  </si>
  <si>
    <t>第ⅩⅢ因子活性　　　</t>
  </si>
  <si>
    <t>ＩｇＡＨＥＶ抗体　　</t>
  </si>
  <si>
    <t>ＨＥ－ＩｇＡ抗体定性　　　　　　　　　　　　　　　　　　　　　　　　　　　　　　</t>
  </si>
  <si>
    <t>レニン活性　前　　　</t>
  </si>
  <si>
    <t>クリプト抗原髄液　　</t>
  </si>
  <si>
    <t>クリプトコックス抗原半定量　　　　　　　　　　　　　　　　　　　　　　　　　　　</t>
  </si>
  <si>
    <t>ビタミンＢ２－Ｗ　　</t>
  </si>
  <si>
    <t>ビタミンＢ２　　　　　　　　　　　　　　　　　　　　　　　　　　　　　　　　　　</t>
  </si>
  <si>
    <t>ゾニサミド　　　　　</t>
  </si>
  <si>
    <t>ゲンタマイシン　　　</t>
  </si>
  <si>
    <t>アミカシン　　　　　</t>
  </si>
  <si>
    <t>クロナゼパム　　　　</t>
  </si>
  <si>
    <t>アセトアミノフェ　　</t>
  </si>
  <si>
    <t>アセトアミノフェン　　　　　　　　　　　　　　　　　　　　　　　　　　　　　　　</t>
  </si>
  <si>
    <t>抗ＧＡＤ抗体／Ｅ　　</t>
  </si>
  <si>
    <t>抗ＧＡＤ抗体　　　　　　　　　　　　　　　　　　　　　　　　　　　　　　　　　　</t>
  </si>
  <si>
    <t>インスリン　空腹　　</t>
  </si>
  <si>
    <t>ＨＡＮＰ　　　　　　</t>
  </si>
  <si>
    <t>ＡＮＰ　　　　　　　　　　　　　　　　　　　　　　　　　　　　　　　　　　　　　</t>
  </si>
  <si>
    <t>パルボＢ１９－Ｍ　　</t>
  </si>
  <si>
    <t>グロブリンクラス別ウイルス抗体価（ヒトパルボウイルスＢ１９）　　　　　　　　　　</t>
  </si>
  <si>
    <t>ＰＴＨ－ＩＮＴ　　　</t>
  </si>
  <si>
    <t>ＰＴＨ　　　　　　　　　　　　　　　　　　　　　　　　　　　　　　　　　　　　　</t>
  </si>
  <si>
    <t>抗ＴＰＯ抗体　　　　</t>
  </si>
  <si>
    <t>抗甲状腺ペルオキシダーゼ抗体　　　　　　　　　　　　　　　　　　　　　　　　　　</t>
  </si>
  <si>
    <t>シフラ　　　　　　　</t>
  </si>
  <si>
    <t>シフラ　　　　　　　　　　　　　　　　　　　　　　　　　　　　　　　　　　　　　</t>
  </si>
  <si>
    <t>膵ＰＬＡ２　　　　　</t>
  </si>
  <si>
    <t>ＰＬＡ２　　　　　　　　　　　　　　　　　　　　　　　　　　　　　　　　　　　　</t>
  </si>
  <si>
    <t>ラモトリギン　　　　</t>
  </si>
  <si>
    <t>レベチラセタム　　　</t>
  </si>
  <si>
    <t>ホモシステイン　　　</t>
  </si>
  <si>
    <t>アミノ酸　　　　　　　　　　　　　　　　　　　　　　　　　　　　　　　　　　　　</t>
  </si>
  <si>
    <t>トピラマート　　　　</t>
  </si>
  <si>
    <t>アスペル抗原　　　　</t>
  </si>
  <si>
    <t>アスペルギルス抗原　　　　　　　　　　　　　　　　　　　　　　　　　　　　　　　</t>
  </si>
  <si>
    <t>ＰＡ－Ｉｇ．Ｇ　　　</t>
  </si>
  <si>
    <t>ＰＡ－ＩｇＧ　　　　　　　　　　　　　　　　　　　　　　　　　　　　　　　　　　</t>
  </si>
  <si>
    <t>抗ＣＬ－β２ＧＰ　　</t>
  </si>
  <si>
    <t>抗カルジオリピンβ２グリコプロテインＩ複合体抗体　　　　　　　　　　　　　　　　</t>
  </si>
  <si>
    <t>ツツガ虫ギリアＧ　　</t>
  </si>
  <si>
    <t>ツツガムシ抗体半定量　　　　　　　　　　　　　　　　　　　　　　　　　　　　　　</t>
  </si>
  <si>
    <t>ツツガ虫カトーＧ　　</t>
  </si>
  <si>
    <t>ツツガ虫カープＧ　　</t>
  </si>
  <si>
    <t>ツツガ虫ギリアＭ　　</t>
  </si>
  <si>
    <t>ツツガ虫カトーＭ　　</t>
  </si>
  <si>
    <t>ツツガ虫カープＭ　　</t>
  </si>
  <si>
    <t>尿Ⅳ型コラーゲン　　</t>
  </si>
  <si>
    <t>４型コラーゲン（尿）　　　　　　　　　　　　　　　　　　　　　　　　　　　　　　</t>
  </si>
  <si>
    <t>メタネフリン総　　　</t>
  </si>
  <si>
    <t>メタネフリン（尿）　　　　　　　　　　　　　　　　　　　　　　　　　　　　　　　</t>
  </si>
  <si>
    <t>エンドトキシン　　　</t>
  </si>
  <si>
    <t>エンドトキシン　　　　　　　　　　　　　　　　　　　　　　　　　　　　　　　　　</t>
  </si>
  <si>
    <t>ＣＡＰ　イネ科　　　</t>
  </si>
  <si>
    <t>ＣＡＰ　雑草　　　　</t>
  </si>
  <si>
    <t>ＣＡＰ　食物　　　　</t>
  </si>
  <si>
    <t>Ｃ－はるがや　　　　</t>
  </si>
  <si>
    <t>Ｃ－ぎょうぎしば　　</t>
  </si>
  <si>
    <t>Ｃ－かもがや　　　　</t>
  </si>
  <si>
    <t>Ｃ－ほそむぎ　　　　</t>
  </si>
  <si>
    <t>Ｃ－おおあわが　　　</t>
  </si>
  <si>
    <t>Ｃ－ぶたくさ　　　　</t>
  </si>
  <si>
    <t>Ｃ－よもぎ　　　　　</t>
  </si>
  <si>
    <t>Ｃ－かえで　　　　　</t>
  </si>
  <si>
    <t>Ｃ－はんのき　　　　</t>
  </si>
  <si>
    <t>Ｃ－しらかんば　　　</t>
  </si>
  <si>
    <t>Ｃ－オリーブ　　　　</t>
  </si>
  <si>
    <t>Ｃ－すぎ　　　　　　</t>
  </si>
  <si>
    <t>Ｃ－ダニ１－ヤケ　　</t>
  </si>
  <si>
    <t>Ｃ－ダニ２－コナ　　</t>
  </si>
  <si>
    <t>Ｃ－ハウス１　　　　</t>
  </si>
  <si>
    <t>Ｃ－ペニシリウム　　</t>
  </si>
  <si>
    <t>Ｃ－クラドスポリ　　</t>
  </si>
  <si>
    <t>Ｃ－アスペルギル　　</t>
  </si>
  <si>
    <t>Ｃ－ムコール　　　　</t>
  </si>
  <si>
    <t>Ｃ－カンジダ　　　　</t>
  </si>
  <si>
    <t>Ｃ－アルテルナリ　　</t>
  </si>
  <si>
    <t>Ｃ－ネコ皮屑　　　　</t>
  </si>
  <si>
    <t>Ｃ－イヌ皮屑　　　　</t>
  </si>
  <si>
    <t>Ｃ－ゴキブリ　　　　</t>
  </si>
  <si>
    <t>Ｃ－卵白　　　　　　</t>
  </si>
  <si>
    <t>Ｃ－ミルク　　　　　</t>
  </si>
  <si>
    <t>Ｃ－タラ　　　　　　</t>
  </si>
  <si>
    <t>Ｃ－小麦　　　　　　</t>
  </si>
  <si>
    <t>Ｃ－ライ麦　　　　　</t>
  </si>
  <si>
    <t>Ｃ－大麦　　　　　　</t>
  </si>
  <si>
    <t>Ｃ－オート麦　　　　</t>
  </si>
  <si>
    <t>Ｃ－とうもろこし　　</t>
  </si>
  <si>
    <t>Ｃ－米　　　　　　　</t>
  </si>
  <si>
    <t>Ｃ－ごま　　　　　　</t>
  </si>
  <si>
    <t>Ｃ－そば　　　　　　</t>
  </si>
  <si>
    <t>Ｃ－ピーナッツ　　　</t>
  </si>
  <si>
    <t>Ｃ－大豆　　　　　　</t>
  </si>
  <si>
    <t>Ｃ－はしばみ　　　　</t>
  </si>
  <si>
    <t>Ｃ－ブラジルナッ　　</t>
  </si>
  <si>
    <t>Ｃ－アーモンド　　　</t>
  </si>
  <si>
    <t>Ｃ－カニ　　　　　　</t>
  </si>
  <si>
    <t>Ｃ－エビ　　　　　　</t>
  </si>
  <si>
    <t>Ｃ－トマト　　　　　</t>
  </si>
  <si>
    <t>Ｃ－豚肉　　　　　　</t>
  </si>
  <si>
    <t>Ｃ－牛肉　　　　　　</t>
  </si>
  <si>
    <t>Ｃ－じゃがいも　　　</t>
  </si>
  <si>
    <t>Ｃ－ココナッツ　　　</t>
  </si>
  <si>
    <t>Ｃ－まぐろ　　　　　</t>
  </si>
  <si>
    <t>Ｃ－さけ　　　　　　</t>
  </si>
  <si>
    <t>Ｃ－いちご　　　　　</t>
  </si>
  <si>
    <t>Ｃ－ビール酵母　　　</t>
  </si>
  <si>
    <t>Ｃ－リンゴ　　　　　</t>
  </si>
  <si>
    <t>Ｃ－サバ　　　　　　</t>
  </si>
  <si>
    <t>Ｃ－タケノコ　　　　</t>
  </si>
  <si>
    <t>Ｃ－イカ　　　　　　</t>
  </si>
  <si>
    <t>Ｃ－タコ　　　　　　</t>
  </si>
  <si>
    <t>Ｃ－アジ　　　　　　</t>
  </si>
  <si>
    <t>Ｃ－イワシ　　　　　</t>
  </si>
  <si>
    <t>Ｃ－ユスリカ成虫　　</t>
  </si>
  <si>
    <t>Ｃ－ガ　　　　　　　</t>
  </si>
  <si>
    <t>Ｃ－アニサキス　　　</t>
  </si>
  <si>
    <t>Ｃ－ヒノキ　　　　　</t>
  </si>
  <si>
    <t>Ｃ－カナムグラ　　　</t>
  </si>
  <si>
    <t>ＳＣＣ抗原　　　　　</t>
  </si>
  <si>
    <t>ＳＣＣ抗原　　　　　　　　　　　　　　　　　　　　　　　　　　　　　　　　　　　</t>
  </si>
  <si>
    <t>ＤＵＰＡＮ－２　　　</t>
  </si>
  <si>
    <t>ＤＵＰＡＮ－２　　　　　　　　　　　　　　　　　　　　　　　　　　　　　　　　　</t>
  </si>
  <si>
    <t>ＣＡ７２－４　　　　</t>
  </si>
  <si>
    <t>ＣＡ７２－４　　　　　　　　　　　　　　　　　　　　　　　　　　　　　　　　　　</t>
  </si>
  <si>
    <t>ＳＰａｎ－１抗原　　</t>
  </si>
  <si>
    <t>ＳＰａｎ－１　　　　　　　　　　　　　　　　　　　　　　　　　　　　　　　　　　</t>
  </si>
  <si>
    <t>ＳＴ－４３９　　　　</t>
  </si>
  <si>
    <t>ＮＣＣ－ＳＴ－４３９　　　　　　　　　　　　　　　　　　　　　　　　　　　　　　</t>
  </si>
  <si>
    <t>マイコ半／ＣＦ　　　</t>
  </si>
  <si>
    <t>マイコプラズマ抗体半定量　　　　　　　　　　　　　　　　　　　　　　　　　　　　</t>
  </si>
  <si>
    <t>ＣＯＸＢ１／ＣＦ　　</t>
  </si>
  <si>
    <t>コクサッキーウイルス抗体価（定性・半定量・定量）　　　　　　　　　　　　　　　　</t>
  </si>
  <si>
    <t>ＣＯＸＢ２／ＣＦ　　</t>
  </si>
  <si>
    <t>ＣＯＸＢ６／ＣＦ　　</t>
  </si>
  <si>
    <t>風疹／ＨＩ　　　　　</t>
  </si>
  <si>
    <t>風疹ウイルス抗体価（定性・半定量・定量）　　　　　　　　　　　　　　　　　　　　</t>
  </si>
  <si>
    <t>エコ－９／ＮＴ　　　</t>
  </si>
  <si>
    <t>エコーウイルス抗体価（定性・半定量・定量）　　　　　　　　　　　　　　　　　　　</t>
  </si>
  <si>
    <t>プロテインＳ抗原　　</t>
  </si>
  <si>
    <t>プロテインＳ抗原　　　　　　　　　　　　　　　　　　　　　　　　　　　　　　　　</t>
  </si>
  <si>
    <t>エコ－４／ＮＴ　　　</t>
  </si>
  <si>
    <t>ＶＣＡ－ＩｇＧ　　　</t>
  </si>
  <si>
    <t>グロブリンクラス別ウイルス抗体価（ＥＢ）　　　　　　　　　　　　　　　　　　　　</t>
  </si>
  <si>
    <t>ＶＣＡ－ＩｇＡ　　　</t>
  </si>
  <si>
    <t>ＥＢウイルス抗体価（定性・半定量・定量）　　　　　　　　　　　　　　　　　　　　</t>
  </si>
  <si>
    <t>ＶＣＡ－ＩｇＭ　　　</t>
  </si>
  <si>
    <t>ＥＡ－ＩｇＧ　　　　</t>
  </si>
  <si>
    <t>ＥＡ－ＩｇＡ　　　　</t>
  </si>
  <si>
    <t>ＥＢＮＡ－抗体　　　</t>
  </si>
  <si>
    <t>マイコ半／ＰＡ　　　</t>
  </si>
  <si>
    <t>ＨＳＶ．Ｇ／ＥＩ　　</t>
  </si>
  <si>
    <t>グロブリンクラス別ウイルス抗体価（ヘルペス）　　　　　　　　　　　　　　　　　　</t>
  </si>
  <si>
    <t>ＨＳＶ．Ｍ／ＥＩ　　</t>
  </si>
  <si>
    <t>ＶＺＶ．Ｇ／ＥＩ　　</t>
  </si>
  <si>
    <t>グロブリンクラス別ウイルス抗体価（水痘・帯状疱疹ウイルス）　　　　　　　　　　　</t>
  </si>
  <si>
    <t>ＶＺＶ．Ｍ／ＥＩ　　</t>
  </si>
  <si>
    <t>麻疹．Ｇ／ＥＩ　　　</t>
  </si>
  <si>
    <t>グロブリンクラス別ウイルス抗体価（麻疹）　　　　　　　　　　　　　　　　　　　　</t>
  </si>
  <si>
    <t>麻疹．Ｍ／ＥＩ　　　</t>
  </si>
  <si>
    <t>風疹．Ｇ／ＥＩ　　　</t>
  </si>
  <si>
    <t>グロブリンクラス別ウイルス抗体価（風疹）　　　　　　　　　　　　　　　　　　　　</t>
  </si>
  <si>
    <t>風疹．Ｍ／ＥＩ　　　</t>
  </si>
  <si>
    <t>ムンプスＧ／ＥＩ　　</t>
  </si>
  <si>
    <t>グロブリンクラス別ウイルス抗体価（ムンプス）　　　　　　　　　　　　　　　　　　</t>
  </si>
  <si>
    <t>ムンプスＭ／ＥＩ　　</t>
  </si>
  <si>
    <t>ＨＴＬＶ－１／Ｃ　　</t>
  </si>
  <si>
    <t>ＨＴＬＶ－１抗体　　　　　　　　　　　　　　　　　　　　　　　　　　　　　　　　</t>
  </si>
  <si>
    <t>Ｃ－ホルマリン　　　</t>
  </si>
  <si>
    <t>クリプト抗原　　　　</t>
  </si>
  <si>
    <t>ＣＤ４×８　　　　　</t>
  </si>
  <si>
    <t>Ｔ細胞サブセット検査　　　　　　　　　　　　　　　　　　　　　　　　　　　　　　</t>
  </si>
  <si>
    <t>ＨＣＶ核酸リアル　　</t>
  </si>
  <si>
    <t>ＨＣＶ核酸定量　　　　　　　　　　　　　　　　　　　　　　　　　　　　　　　　　</t>
  </si>
  <si>
    <t>ＨＩＶ１／リアル　　</t>
  </si>
  <si>
    <t>ＨＩＶ－１核酸定量　　　　　　　　　　　　　　　　　　　　　　　　　　　　　　　</t>
  </si>
  <si>
    <t>Ｃ－卵黄　　　　　　</t>
  </si>
  <si>
    <t>Ｃ－ラクトアルブ　　</t>
  </si>
  <si>
    <t>Ｃ－ラクトグロブ　　</t>
  </si>
  <si>
    <t>Ｃ－カゼイン　　　　</t>
  </si>
  <si>
    <t>Ｃ－グルテン　　　　</t>
  </si>
  <si>
    <t>Ｃ－ロブスター　　　</t>
  </si>
  <si>
    <t>Ｃ－チーズ　　　　　</t>
  </si>
  <si>
    <t>Ｃ－鶏肉　　　　　　</t>
  </si>
  <si>
    <t>Ｃ－キウイ　　　　　</t>
  </si>
  <si>
    <t>Ｃ－メロン　　　　　</t>
  </si>
  <si>
    <t>Ｃ－羊肉　　　　　　</t>
  </si>
  <si>
    <t>Ｃ－マンゴ　　　　　</t>
  </si>
  <si>
    <t>Ｃ－家兎上皮　　　　</t>
  </si>
  <si>
    <t>Ｃ－ハムスタ上皮　　</t>
  </si>
  <si>
    <t>カンジダ抗原定性　　</t>
  </si>
  <si>
    <t>カンジダ抗原定性　　　　　　　　　　　　　　　　　　　　　　　　　　　　　　　　</t>
  </si>
  <si>
    <t>Ｃ－モールドチ　　　</t>
  </si>
  <si>
    <t>Ｃ－バナナ　　　　　</t>
  </si>
  <si>
    <t>Ｃ－カカオ　　　　　</t>
  </si>
  <si>
    <t>Ｃ－洋なし　　　　　</t>
  </si>
  <si>
    <t>Ｃ－もも　　　　　　</t>
  </si>
  <si>
    <t>Ｃ－アボカド　　　　</t>
  </si>
  <si>
    <t>Ｃ－イソシＴＤＩ　　</t>
  </si>
  <si>
    <t>Ｃ－イソシＭＤＩ　　</t>
  </si>
  <si>
    <t>Ｃ－イソシＨＤＩ　　</t>
  </si>
  <si>
    <t>Ｃ－無水フタル酸　　</t>
  </si>
  <si>
    <t>シスタチンＣ　　　　</t>
  </si>
  <si>
    <t>シスタチンＣ　　　　　　　　　　　　　　　　　　　　　　　　　　　　　　　　　　</t>
  </si>
  <si>
    <t>Ｃ－グレープフル　　</t>
  </si>
  <si>
    <t>ヘパリン　　　　　　</t>
  </si>
  <si>
    <t>ヘパリン　　　　　　　　　　　　　　　　　　　　　　　　　　　　　　　　　　　　</t>
  </si>
  <si>
    <t>Ｃ－カレイ　　　　　</t>
  </si>
  <si>
    <t>Ｃ－ラテックス　　　</t>
  </si>
  <si>
    <t>Ｃ－ゼラチン　　　　</t>
  </si>
  <si>
    <t>ＰＳＡ　Ｆ／Ｔ比　　</t>
  </si>
  <si>
    <t>ＰＳＡ　Ｆ／Ｔ比　　　　　　　　　　　　　　　　　　　　　　　　　　　　　　　　</t>
  </si>
  <si>
    <t>Ｃ－やまいも　　　　</t>
  </si>
  <si>
    <t>Ｃ－すいか　　　　　</t>
  </si>
  <si>
    <t>Ｃ－くるみ　　　　　</t>
  </si>
  <si>
    <t>ＭＰＯ－ＡＮＣＡ　　</t>
  </si>
  <si>
    <t>ＭＰＯ－ＡＮＣＡ　　　　　　　　　　　　　　　　　　　　　　　　　　　　　　　　</t>
  </si>
  <si>
    <t>ＰＲ３－ＡＮＣＡ　　</t>
  </si>
  <si>
    <t>ＰＲ３－ＡＮＣＡ　　　　　　　　　　　　　　　　　　　　　　　　　　　　　　　　</t>
  </si>
  <si>
    <t>ＴＲＡｂ定量／ＥＣＬＩＡ</t>
  </si>
  <si>
    <t>ＴＲＡｂ　</t>
  </si>
  <si>
    <t>遊離Ｌ鎖κ／λ比　　</t>
  </si>
  <si>
    <t>免疫グロブリン遊離Ｌ鎖κ／λ比　　　　　　　　　　　　　　　　　　　　　　　　　</t>
  </si>
  <si>
    <t>シベンゾリン　　　　</t>
  </si>
  <si>
    <t>タクロリムス　　　　</t>
  </si>
  <si>
    <t>ＩＣＴＰ　　　　　　</t>
  </si>
  <si>
    <t>１ＣＴＰ　　　　　　　　　　　　　　　　　　　　　　　　　　　　　　　　　　　　</t>
  </si>
  <si>
    <t>脂肪酸４分画　　　　</t>
  </si>
  <si>
    <t>脂肪酸分画　　　　　　　　　　　　　　　　　　　　　　　　　　　　　　　　　　　</t>
  </si>
  <si>
    <t>ＭＭＰ－３　　　　　</t>
  </si>
  <si>
    <t>ＭＭＰ－３　　　　　　　　　　　　　　　　　　　　　　　　　　　　　　　　　　　</t>
  </si>
  <si>
    <t>ＴＲＡＣＰ－５ｂ　　</t>
  </si>
  <si>
    <t>ＴＲＡＣＰ－５ｂ　　　　　　　　　　　　　　　　　　　　　　　　　　　　　　　　</t>
  </si>
  <si>
    <t>クロバザム　　　　　</t>
  </si>
  <si>
    <t>高感度ＴＮＴ　　　　</t>
  </si>
  <si>
    <t>アミオダロン　　　　</t>
  </si>
  <si>
    <t>ＢＣＡＡ／ＴＹＲ　　</t>
  </si>
  <si>
    <t>総分岐鎖アミノ酸／ＢＴＲ　　　　　　　　　　　　　　　　　　　　　　　　　　　　</t>
  </si>
  <si>
    <t>ＢＡＰ／ＣＬＥＩ　　</t>
  </si>
  <si>
    <t>ＢＡＰ　　　　　　　　　　　　　　　　　　　　　　　　　　　　　　　　　　　　　</t>
  </si>
  <si>
    <t>動脈血ケトン体　　　</t>
  </si>
  <si>
    <t>Ｔ３／ＥＣＬＩＡ　　</t>
  </si>
  <si>
    <t>Ｔ３　　　　　　　　　　　　　　　　　　　　　　　　　　　　　　　　　　　　　　</t>
  </si>
  <si>
    <t>アトピ－鑑別試験　　</t>
  </si>
  <si>
    <t>アトピー鑑別試験定性　　　　　　　　　　　　　　　　　　　　　　　　　　　　　　</t>
  </si>
  <si>
    <t>ＳＰ－Ａ　　　　　　</t>
  </si>
  <si>
    <t>ＳＰ－Ａ　　　　　　　　　　　　　　　　　　　　　　　　　　　　　　　　　　　　</t>
  </si>
  <si>
    <t>Ｃ－オボムコイド　　</t>
  </si>
  <si>
    <t>蛋白分画－他　　　　</t>
  </si>
  <si>
    <t>ＭＡＣ抗体　　　　　</t>
  </si>
  <si>
    <t>抗酸菌抗体定性　　　　　　　　　　　　　　　　　　　　　　　　　　　　　　　　　</t>
  </si>
  <si>
    <t>Ｃ１インアクチ　　　</t>
  </si>
  <si>
    <t>Ｃ１インアクチベータ　　　　　　　　　　　　　　　　　　　　　　　　　　　　　　</t>
  </si>
  <si>
    <t>Ｃ－イクラ　　　　　</t>
  </si>
  <si>
    <t>Ｃ－タラコ　　　　　</t>
  </si>
  <si>
    <t>Ｔ４／ＥＣＬＩＡ　　</t>
  </si>
  <si>
    <t>Ｔ４　　　　　　　　　　　　　　　　　　　　　　　　　　　　　　　　　　　　　　</t>
  </si>
  <si>
    <t>ＨＥＲ２蛋白定量　　</t>
  </si>
  <si>
    <t>ＨＥＲ２蛋白　　　　　　　　　　　　　　　　　　　　　　　　　　　　　　　　　　</t>
  </si>
  <si>
    <t>寒冷凝集反応　　　　</t>
  </si>
  <si>
    <t>寒冷凝集　　　　　　　　　　　　　　　　　　　　　　　　　　　　　　　　　　　　</t>
  </si>
  <si>
    <t>ＴＡＴ　　　　　　　</t>
  </si>
  <si>
    <t>ＴＡＴ　　　　　　　　　　　　　　　　　　　　　　　　　　　　　　　　　　　　　</t>
  </si>
  <si>
    <t>ＨＡ－ＩｇＧ抗体　　</t>
  </si>
  <si>
    <t>ＨＡ抗体　　　　　　　　　　　　　　　　　　　　　　　　　　　　　　　　　　　　</t>
  </si>
  <si>
    <t>ＨＡ－ＩｇＭ抗体　　</t>
  </si>
  <si>
    <t>ＨＡ－ＩｇＭ抗体　　　　　　　　　　　　　　　　　　　　　　　　　　　　　　　　</t>
  </si>
  <si>
    <t>メキシレチン　　　　</t>
  </si>
  <si>
    <t>プロテインＣ抗原　　</t>
  </si>
  <si>
    <t>プロテインＣ抗原　　　　　　　　　　　　　　　　　　　　　　　　　　　　　　　　</t>
  </si>
  <si>
    <t>ＰＳ抗原－遊離型　　</t>
  </si>
  <si>
    <t>ＨＳＶ／ＣＦ－Ｌ　　</t>
  </si>
  <si>
    <t>ヘルペスウイルス抗体価（定性・半定量・定量）　　　　　　　　　　　　　　　　　　</t>
  </si>
  <si>
    <t>ＡＤ１３ＩＮ定量　　</t>
  </si>
  <si>
    <t>ＡＤＡＭＴＳ１３インヒビター　　　　　　　　　　　　　　　　　　　　　　　　　　</t>
  </si>
  <si>
    <t>Ｔ－Ｐ１ＮＰ　　　　</t>
  </si>
  <si>
    <t>Ｐ１ＮＰ　　　　　　　　　　　　　　　　　　　　　　　　　　　　　　　　　　　　</t>
  </si>
  <si>
    <t>ＣＴ－ＩｇＡ・Ｇ　　</t>
  </si>
  <si>
    <t>グロブリンクラス別クラミジア・トラコマチス抗体　　　　　　　　　　　　　　　　　</t>
  </si>
  <si>
    <t>抗ＣＣＰ抗体定量　　</t>
  </si>
  <si>
    <t>抗シトルリン化ペプチド抗体定量　　　　　　　　　　　　　　　　　　　　　　　　　</t>
  </si>
  <si>
    <t>ＥＢＮＡ－ＩｇＧ　　</t>
  </si>
  <si>
    <t>Ａｒａ　ｈ　２　　　</t>
  </si>
  <si>
    <t>抗ＭｕＳＫ抗体　　　</t>
  </si>
  <si>
    <t>抗筋特異的チロシンキナーゼ抗体　　　　　　　　　　　　　　　　　　　　　　　　　</t>
  </si>
  <si>
    <t>ＴＡＲＣ　　　　　　</t>
  </si>
  <si>
    <t>ＴＡＲＣ　　　　　　　　　　　　　　　　　　　　　　　　　　　　　　　　　　　　</t>
  </si>
  <si>
    <t>カルシトニン　　　　</t>
  </si>
  <si>
    <t>カルシトニン　　　　　　　　　　　　　　　　　　　　　　　　　　　　　　　　　　</t>
  </si>
  <si>
    <t>オステオカルシン　　</t>
  </si>
  <si>
    <t>ＯＣ　　　　　　　　　　　　　　　　　　　　　　　　　　　　　　　　　　　　　　</t>
  </si>
  <si>
    <t>Ｇａｌ欠損ＩｇＧ抗体定量　　　　　</t>
  </si>
  <si>
    <t>ＳＰ－Ｄ　　　　　　</t>
  </si>
  <si>
    <t>ＳＰ－Ｄ　　　　　　　　　　　　　　　　　　　　　　　　　　　　　　　　　　　　</t>
  </si>
  <si>
    <t>ＩＣＧ消失率ＯＤ　　</t>
  </si>
  <si>
    <t>抗ＭＩ－２抗体　　　</t>
  </si>
  <si>
    <t>抗Ｍｉ－２抗体　　　　　　　　　　　　　　　　　　　　　　　　　　　　　　　　　</t>
  </si>
  <si>
    <t>ＡＮＡ半定量／Ｆ　　</t>
  </si>
  <si>
    <t>抗核抗体（蛍光抗体法）半定量　　　　　　　　　　　　　　　　　　　　　　　　　　</t>
  </si>
  <si>
    <t>Ｖｉｅｗ３９　　　　</t>
  </si>
  <si>
    <t>β２ＭＧ－尿　　　　</t>
  </si>
  <si>
    <t>β２－マイクログロブリン（尿）　　　　　　　　　　　　　　　　　　　　　　　　　</t>
  </si>
  <si>
    <t>ＭＡＳＴ３６　　　　</t>
  </si>
  <si>
    <t>抗Ｍ２抗体／ＣＬ　　</t>
  </si>
  <si>
    <t>抗ミトコンドリア抗体定量　　　　　　　　　　　　　　　　　　　　　　　　　　　　</t>
  </si>
  <si>
    <t>ＡＶＰ　　　　　　　</t>
  </si>
  <si>
    <t>ＡＤＨ　　　　　　　　　　　　　　　　　　　　　　　　　　　　　　　　　　　　　</t>
  </si>
  <si>
    <t>ＣＰ．ＩｇＡ抗体　　</t>
  </si>
  <si>
    <t>クラミドフィラ・ニューモニエＩｇＡ抗体　　　　　　　　　　　　　　　　　　　　　</t>
  </si>
  <si>
    <t>ＣＰ．ＩｇＧ抗体　　</t>
  </si>
  <si>
    <t>クラミドフィラ・ニューモニエＩｇＧ抗体　　　　　　　　　　　　　　　　　　　　　</t>
  </si>
  <si>
    <t>ＣＰ．ＩｇＭ抗体　　</t>
  </si>
  <si>
    <t>クラミドフィラ・ニューモニエＩｇＭ抗体　　　　　　　　　　　　　　　　　　　　　</t>
  </si>
  <si>
    <t>ＶＭＡ－血漿　　　　</t>
  </si>
  <si>
    <t>ＶＭＡ　　　　　　　　　　　　　　　　　　　　　　　　　　　　　　　　　　　　　</t>
  </si>
  <si>
    <t>ＨＶＡ－血漿　　　　</t>
  </si>
  <si>
    <t>ＨＶＡ　　　　　　　　　　　　　　　　　　　　　　　　　　　　　　　　　　　　　</t>
  </si>
  <si>
    <t>ＩＦＥ－血清　　　　</t>
  </si>
  <si>
    <t>免疫電気泳動法（特異抗血清）　　　　　　　　　　　　　　　　　　　　　　　　　　</t>
  </si>
  <si>
    <t>ＩＦＥ－尿　　　　　</t>
  </si>
  <si>
    <t>Ｂｅｎｃｅ　Ｊｏｎｅｓ蛋白同定（尿）　　　　　　　　　　　　　　　　　　　　　　</t>
  </si>
  <si>
    <t>Ｕ１ＲＮＰ定量Ｆ　　</t>
  </si>
  <si>
    <t>抗ＲＮＰ抗体定量　　　　　　　　　　　　　　　　　　　　　　　　　　　　　　　　</t>
  </si>
  <si>
    <t>ラコサミド　　　　　</t>
  </si>
  <si>
    <t>ＡＤ１３活性　　　　</t>
  </si>
  <si>
    <t>ＡＤＡＭＴＳ１３活性　　　　　　　　　　　　　　　　　　　　　　　　　　　　　　</t>
  </si>
  <si>
    <t>抗Ｔアサヒ抗体　　　</t>
  </si>
  <si>
    <t>抗トリコスポロン・アサヒ抗体　　　　　　　　　　　　　　　　　　　　　　　　　　</t>
  </si>
  <si>
    <t>ＨＩＴ抗体　　　　　</t>
  </si>
  <si>
    <t>血小板第４因子－ヘパリン複合体抗体（ＩｇＧ、ＩｇＭ、ＩｇＡ抗体）　　　　　　　　</t>
  </si>
  <si>
    <t>・レジオネラ核酸　　</t>
  </si>
  <si>
    <t>レジオネラ核酸検出</t>
    <rPh sb="5" eb="7">
      <t>カクサン</t>
    </rPh>
    <rPh sb="7" eb="9">
      <t>ケンシュツ</t>
    </rPh>
    <phoneticPr fontId="1"/>
  </si>
  <si>
    <t>ＴＢＩＧＲＡＴＳ　　</t>
  </si>
  <si>
    <t>結核菌特異的インターフェロン－γ産生能　　　　　　　　　　　　　　　　　　　　　</t>
  </si>
  <si>
    <t>可溶性メソテリン　　</t>
  </si>
  <si>
    <t>可溶性メソテリン関連ペプチド　　　　　　　　　　　　　　　　　　　　　　　　　　</t>
  </si>
  <si>
    <t>ヒャク／ＬＡＭＰ　　</t>
  </si>
  <si>
    <t>百日咳菌核酸検出　　　　　　　　　　　　　　　　　　　　　　　　　　　　　　　　</t>
  </si>
  <si>
    <t>リポ蛋白　泳動法　　</t>
  </si>
  <si>
    <t>リポ蛋白分画　　　　　　　　　　　　　　　　　　　　　　　　　　　　　　　　　　</t>
  </si>
  <si>
    <t>ＨＢＶ核酸リアル　　</t>
  </si>
  <si>
    <t>ＨＢＶ核酸定量　　　　　　　　　　　　　　　　　　　　　　　　　　　　　　　　　</t>
  </si>
  <si>
    <t>抗ＴＩＦ１γ抗体　　</t>
  </si>
  <si>
    <t>抗ＴＩＦ１－γ抗体　　　　　　　　　　　　　　　　　　　　　　　　　　　　　　　</t>
  </si>
  <si>
    <t>プロテインＳ活性　　</t>
  </si>
  <si>
    <t>プロテインＳ活性　　　　　　　　　　　　　　　　　　　　　　　　　　　　　　　　</t>
  </si>
  <si>
    <t>α１ＭＧ－血清　　　</t>
  </si>
  <si>
    <t>α１－マイクログロブリン　　　　　　　　　　　　　　　　　　　　　　　　　　　　</t>
  </si>
  <si>
    <t>β２ＭＧ－血清　　　</t>
  </si>
  <si>
    <t>β２－マイクログロブリン　　　　　　　　　　　　　　　　　　　　　　　　　　　　</t>
  </si>
  <si>
    <t>ＡＱＰ４抗体　　　　</t>
  </si>
  <si>
    <t>抗アクアポリン４抗体　　　　　　　　　　　　　　　　　　　　　　　　　　　　　　</t>
  </si>
  <si>
    <t>テイコプラニン　　　</t>
  </si>
  <si>
    <t>ＥＧＦＲ変異－Ｐ　　</t>
  </si>
  <si>
    <t>ＥＧＦＲ遺伝子検査（血漿）　　　　　　　　　　　　　　　　　　　　　　　　　　　</t>
  </si>
  <si>
    <t>カルプロ／Ｆ　　　　</t>
  </si>
  <si>
    <t>カルプロテクチン（糞便）　　　　　　　　　　　　　　　　　　　　　　　　　　　　</t>
  </si>
  <si>
    <t>膵グルカゴン　　　　</t>
  </si>
  <si>
    <t>グルカゴン　　　　　　　　　　　　　　　　　　　　　　　　　　　　　　　　　　　</t>
  </si>
  <si>
    <t>百日咳菌－ＩｇＡ　　</t>
  </si>
  <si>
    <t>百日咳菌抗体半定量　　　　　　　　　　　　　　　　　　　　　　　　　　　　　　　</t>
  </si>
  <si>
    <t>百日咳菌－ＩｇＭ　　</t>
  </si>
  <si>
    <t>ペランパネル　　　　</t>
  </si>
  <si>
    <t>ＡＭＹアイソ　　　　</t>
  </si>
  <si>
    <t>ＡＭＹアイソ尿　　　</t>
  </si>
  <si>
    <t>アミラーゼアイソザイム（尿）　　　　　　　　　　　　　　　　　　　　　　　　　　</t>
  </si>
  <si>
    <t>２５ＯＨＶＤ　　　　</t>
  </si>
  <si>
    <t>２５－ヒドロキシビタミン　　　　　　　　　　　　　　　　　　　　　　　　　　　　</t>
  </si>
  <si>
    <t>遊離脂肪酸　　　　　</t>
  </si>
  <si>
    <t>遊離脂肪酸　　　　　　　　　　　　　　　　　　　　　　　　　　　　　　　　　　　</t>
  </si>
  <si>
    <t>ＣＭＶ－新生児尿　　</t>
  </si>
  <si>
    <t>サイトメガロウイルス核酸検出　　　　　　　　　　　　　　　　　　　　　　　　　　</t>
  </si>
  <si>
    <t>ＩＡ－２／ＥＩＡ　　</t>
  </si>
  <si>
    <t>抗ＩＡ－２抗体　　　　　　　　　　　　　　　　　　　　　　　　　　　　　　　　　</t>
  </si>
  <si>
    <t>ＮＵＤＴコドン　　　</t>
  </si>
  <si>
    <t>ＮＵＤＴ１５遺伝子多型　　　　　　　　　　　　　　　　　　　　　　　　　　　　　</t>
  </si>
  <si>
    <t>ＬＡＣ／ＰＬＩ　　　</t>
  </si>
  <si>
    <t>ＶＷＦ抗原量　　　　</t>
  </si>
  <si>
    <t>ＶＷＦ抗原　　　　　　　　　　　　　　　　　　　　　　　　　　　　　　　　　　　</t>
  </si>
  <si>
    <t>ＨＴＬＶ１ＬＩＡ　　</t>
  </si>
  <si>
    <t>ＨＴＬＶ－１抗体（ウエスタンブロット法及びラインブロット法）　　　　　　　　　　</t>
  </si>
  <si>
    <t>ＣＭＶ－ＩｇＧ　　　</t>
  </si>
  <si>
    <t>グロブリンクラス別ウイルス抗体価（サイトメガロ）　　　　　　　　　　　　　　　　</t>
  </si>
  <si>
    <t>ＣＭＶ－ＩｇＭ　　　</t>
  </si>
  <si>
    <t>ＣＭＶ抗原／Ｃ７　　</t>
  </si>
  <si>
    <t>抗ＭＤＡ５抗体　　　</t>
  </si>
  <si>
    <t>抗ＭＤＡ５抗体　　　　　　　　　　　　　　　　　　　　　　　　　　　　　　　　　</t>
  </si>
  <si>
    <t>ＪＡＫ２変異　　　　</t>
  </si>
  <si>
    <t>ＪＡＫ２遺伝子検査　　　　　　　　　　　　　　　　　　　　　　　　　　　　　　　</t>
  </si>
  <si>
    <t>・ＧＭ１ＩｇＧ　　　</t>
  </si>
  <si>
    <t>抗ＧＭ１ＩｇＧ抗体　　　　　　　　　　　　　　　　　　　　　　　　　　　　　　　</t>
  </si>
  <si>
    <t>・ＧＱ１ｂＩｇＧ　　</t>
  </si>
  <si>
    <t>抗ＧＱ１ｂＩｇＧ抗体　　　　　　　　　　　　　　　　　　　　　　　　　　　　　　</t>
  </si>
  <si>
    <t>エベロリムス　　　　</t>
  </si>
  <si>
    <t>トキソＩｇＧ　　　　</t>
  </si>
  <si>
    <t>トキソプラズマ抗体　　　　　　　　　　　　　　　　　　　　　　　　　　　　　　　</t>
  </si>
  <si>
    <t>トキソＩｇＭ　　　　</t>
  </si>
  <si>
    <t>トキソプラズマＩｇＭ抗体　　　　　　　　　　　　　　　　　　　　　　　　　　　　</t>
  </si>
  <si>
    <t>Ｉｇ－Ｇ２　　　　　</t>
  </si>
  <si>
    <t>ＩｇＧ２（ＴＩＡ法）　　　　　　　　　　　　　　　　　　　　　　　　　　　　　　</t>
  </si>
  <si>
    <t>ｗｈｏ－ＰＴＨ　　　</t>
  </si>
  <si>
    <t>ＡＬＰアイソＩＦ　　</t>
  </si>
  <si>
    <t>ＡＬＰアイソザイム　　　　　　　　　　　　　　　　　　　　　　　　　　　　　　　</t>
  </si>
  <si>
    <t>ＬＤアイソ／ＩＦ　　</t>
  </si>
  <si>
    <t>ＬＤアイソ　　　　　　　　　　　　　　　　　　　　　　　　　　　　　　　　　　　</t>
  </si>
  <si>
    <t>ＩＬ－６／ＥＣＬ　　</t>
  </si>
  <si>
    <t>インターロイキン－６（ＩＬ－６）　　　　　　　　　　　　　　　　　　　　　　　　</t>
  </si>
  <si>
    <t>Ｈ．ピロリ抗体　　　</t>
  </si>
  <si>
    <t>ヘリコバクター・ピロリ抗体　　　　　　　　　　　　　　　　　　　　　　　　　　　</t>
  </si>
  <si>
    <t>ＬＲＧ　　　　　　　</t>
  </si>
  <si>
    <t>ロイシンリッチα２グリコプロテイン　　　　　　　　　　　　　　　　　　　　　　　</t>
  </si>
  <si>
    <t>アルド　ＣＬ　　　　</t>
  </si>
  <si>
    <t>アルドステロン　　　　　　　　　　　　　　　　　　　　　　　　　　　　　　　　　</t>
  </si>
  <si>
    <t>ＡＲＣ／Ｃ　　　　　</t>
  </si>
  <si>
    <t>レニン定量　　　　　　　　　　　　　　　　　　　　　　　　　　　　　　　　　　　</t>
  </si>
  <si>
    <t>Ⅳ型コラ・７Ｓ　　　</t>
  </si>
  <si>
    <t>４型コラーゲン・７Ｓ　　　　　　　　　　　　　　　　　　　　　　　　　　　　　　</t>
  </si>
  <si>
    <t>Ｉｇ－Ｇ４　　　　　</t>
  </si>
  <si>
    <t>ＩｇＧ４　　　　　　　　　　　　　　　　　　　　　　　　　　　　　　　　　　　　</t>
  </si>
  <si>
    <t>サイトメガロ核酸定量　　　</t>
  </si>
  <si>
    <t>サイトメガロウイルス核酸定量</t>
    <rPh sb="10" eb="12">
      <t>カクサン</t>
    </rPh>
    <rPh sb="12" eb="14">
      <t>テイリョウ</t>
    </rPh>
    <phoneticPr fontId="1"/>
  </si>
  <si>
    <t>ＥＢＶ核酸－Ｂ　　　</t>
  </si>
  <si>
    <t>ＥＢウイルス核酸定量　　　　　　　　　　　　　　　　　　　　　　　　　　　　　　</t>
  </si>
  <si>
    <t>ＡＤＡ－血清　　　　</t>
  </si>
  <si>
    <t>ＡＤＡ　　　　　　　　　　　　　　　　　　　　　　　　　　　　　　　　　　　　　</t>
  </si>
  <si>
    <t>ＮＴＸ尿ＣＬＥＩ　　</t>
  </si>
  <si>
    <t>ＮＴＸ　　　　　　　　　　　　　　　　　　　　　　　　　　　　　　　　　　　　　</t>
  </si>
  <si>
    <t>ＡＰＳ検査パネル　　</t>
  </si>
  <si>
    <t>抗カルジオリピンＩｇＧ抗体　　　　　　　　　　　　　　　　　　　　　　　　　　　</t>
  </si>
  <si>
    <t>特異的ＩＧＧ　鳥　　</t>
  </si>
  <si>
    <t>鳥特異的ＩｇＧ抗体　　　　　　　　　　　　　　　　　　　　　　　　　　　　　　　</t>
  </si>
  <si>
    <t>抗カルジオＩｇＧ　　</t>
  </si>
  <si>
    <t>抗カルジオＩｇＭ　　</t>
  </si>
  <si>
    <t>抗カルジオリピンＩｇＭ抗体　　　　　　　　　　　　　　　　　　　　　　　　　　　</t>
  </si>
  <si>
    <t>ＳＡＡ蛋白　　　　　</t>
  </si>
  <si>
    <t>ＳＡＡ　　　　　　　　　　　　　　　　　　　　　　　　　　　　　　　　　　　　　</t>
  </si>
  <si>
    <t>ＨＩＶ確認検査　　　</t>
  </si>
  <si>
    <t>ＨＩＶ－１特異抗体・ＨＩＶ－２特異抗体　　　　　　　　　　　　　　　　　　　　　</t>
  </si>
  <si>
    <t>Ｉｇ－Ｄ　　　　　　</t>
  </si>
  <si>
    <t>ＩｇＤ　　　　　　　　　　　　　　　　　　　　　　　　　　　　　　　　　　　　　</t>
  </si>
  <si>
    <t>尿中コルチ　　　　　</t>
  </si>
  <si>
    <t>Ｍｂ定量－尿　　　　</t>
  </si>
  <si>
    <t>Ｍｂ定量　　　　　　　　　　　　　　　　　　　　　　　　　　　　　　　　　　　　</t>
  </si>
  <si>
    <t>ＴＳＡｂバイオ　　　</t>
  </si>
  <si>
    <t>ＴＳＡｂ　　　　　　　　　　　　　　　　　　　　　　　　　　　　　　　　　　　　</t>
  </si>
  <si>
    <t>オリゴ／等電点　　　</t>
  </si>
  <si>
    <t>オリゴクローナルバンド　　　　　　　　　　　　　　　　　　　　　　　　　　　　　</t>
  </si>
  <si>
    <t>ＴＭ－血清　　　　　</t>
  </si>
  <si>
    <t>トロンボモジュリン　　　　　　　　　　　　　　　　　　　　　　　　　　　　　　　</t>
  </si>
  <si>
    <t>インスリン抗体　　　</t>
  </si>
  <si>
    <t>抗インスリン抗体　　　　　　　　　　　　　　　　　　　　　　　　　　　　　　　　</t>
  </si>
  <si>
    <t>ガストリン　　　　　</t>
  </si>
  <si>
    <t>ガストリン　　　　　　　　　　　　　　　　　　　　　　　　　　　　　　　　　　　</t>
  </si>
  <si>
    <t>Ｈ－ＨＢｃｒＡＧ　　</t>
  </si>
  <si>
    <t>ＨＢｃｒＡｇ　　　　　　　　　　　　　　　　　　　　　　　　　　　　　　　　　　</t>
  </si>
  <si>
    <t>ＭＢＰ／ＥＩＡ　　　</t>
  </si>
  <si>
    <t>ＭＢＰ（髄液）　　　　　　　　　　　　　　　　　　　　　　　　　　　　　　　　　</t>
  </si>
  <si>
    <t>Ｍｂ定量－血清　　　</t>
  </si>
  <si>
    <t>トリプシン　　　　　</t>
  </si>
  <si>
    <t>トリプシン　　　　　　　　　　　　　　　　　　　　　　　　　　　　　　　　　　　</t>
  </si>
  <si>
    <t>ＡＰＯＡ２　　　　　</t>
  </si>
  <si>
    <t>ＡＰＯＡ２アイソフォーム　　　　　　　　　　　　　　　　　　　　　　　　　　　　</t>
  </si>
  <si>
    <t>アスペルギルス　　　</t>
  </si>
  <si>
    <t>アスペルギルスＩｇＧ抗体　　　　　　　　　　　　　　　　　　　　　　　　　　　　</t>
  </si>
  <si>
    <t>Ｔｆ　　　　　　　　　　　　　　　　　　　　　　　　　　　　　　　　　　　　　　</t>
  </si>
  <si>
    <t>トランスサイレチン（プレアルブミン）　　　　　　　　　　　　　　　　　　　　　　</t>
  </si>
  <si>
    <t>結核菌ＩＦＮ－γ　　</t>
  </si>
  <si>
    <t>ＧＨ／ＥＣＬ　前　　</t>
  </si>
  <si>
    <t>ＧＨ　　　　　　　　　　　　　　　　　　　　　　　　　　　　　　　　　　　　　　</t>
  </si>
  <si>
    <t>ＧＨ／ＥＣＬ１５　　</t>
  </si>
  <si>
    <t>ＧＨ／ＥＣＬ３０　　</t>
  </si>
  <si>
    <t>ＧＨ／ＥＣＬ６０　　</t>
  </si>
  <si>
    <t>ＧＨ／ＥＣＬ９０　　</t>
  </si>
  <si>
    <t>ＧＨ／Ｅ　１２０　　</t>
  </si>
  <si>
    <t>ＧＨ／ＥＣＬ　Ｘ　　</t>
  </si>
  <si>
    <t>アルドＣＬ前　　　　</t>
  </si>
  <si>
    <t>ＢＡ－ＨＳ－ＩＳ　　</t>
  </si>
  <si>
    <t>Ｍａｊｏｒ　ＢＣＲ－ＡＢＬ１（国際標準値）（診断補助）　　　　　　　　　　　　　</t>
  </si>
  <si>
    <t>ＣＤ１ａ　　　　　　</t>
  </si>
  <si>
    <t>ＣＤ８　　　　　　　</t>
  </si>
  <si>
    <t>ＣＤ４　　　　　　　</t>
  </si>
  <si>
    <t>ＣＤ３　　　　　　　</t>
  </si>
  <si>
    <t>Ｓｍ－ＩｇＧ　　　　</t>
  </si>
  <si>
    <t>Ｂ細胞表面免疫グロブリン　　　　　　　　　　　　　　　　　　　　　　　　　　　　</t>
  </si>
  <si>
    <t>ＢＣＲ／ＡＢＬ血　　</t>
  </si>
  <si>
    <t>染色体検査（ＦＩＳＨ法）　　　　　　　　　　　　　　　　　　　　　　　　　　　　</t>
  </si>
  <si>
    <t>ＷＴ１定量－血液　　</t>
  </si>
  <si>
    <t>ＷＴ１　ｍＲＮＡ　　　　　　　　　　　　　　　　　　　　　　　　　　　　　　　　</t>
  </si>
  <si>
    <t>ＰＮＨ／ＦＣＭ　　　</t>
  </si>
  <si>
    <t>赤血球・好中球表面抗原検査　　　　　　　　　　　　　　　　　　　　　　　　　　　</t>
  </si>
  <si>
    <t>消化状態－便　　　　</t>
  </si>
  <si>
    <t>ＬＳＴ　Ｎｏ．１　　</t>
  </si>
  <si>
    <t>ＬＳＴ（１薬剤）　　　　　　　　　　　　　　　　　　　　　　　　　　　　　　　　</t>
  </si>
  <si>
    <t>ＬＳＴ　Ｎｏ．２　　</t>
  </si>
  <si>
    <t>尿中有機酸分析　　　</t>
  </si>
  <si>
    <t>先天性代謝異常症検査（尿中有機酸分析）　　　　　　　　　　　　　　　　　　　　　</t>
  </si>
  <si>
    <t>Ｇ分染－先天疾患　　</t>
  </si>
  <si>
    <t>染色体検査（その他）　　　　　　　　　　　　　　　　　　　　　　　　　　　　　　</t>
  </si>
  <si>
    <t>Ｇ分染－血液疾患　　</t>
  </si>
  <si>
    <t>ＲＰＲ半定量－Ｌ　　</t>
  </si>
  <si>
    <t>Ｇｌｙ　ｍ　４　　　</t>
  </si>
  <si>
    <t>ＥＧＦＲリアル２　　</t>
  </si>
  <si>
    <t>ＥＧＦＲ遺伝子検査（肺癌）　　　　　　　　　　　　　　　　　　　　　　　　　　　</t>
  </si>
  <si>
    <t>ＨＴＬＶ１核酸　　　</t>
  </si>
  <si>
    <t>ＨＴＬＶ－１核酸検出　　　　　　　　　　　　　　　　　　　　　　　　　　　　　　</t>
  </si>
  <si>
    <t>ＳＭＡ遺伝子解析　　</t>
  </si>
  <si>
    <t>遺伝学的検査（複雑）　　　　　　　　　　　　　　　　　　　　　　　　　　　　　　</t>
  </si>
  <si>
    <t>Ｊｕｇ　ｒ　１　　　</t>
  </si>
  <si>
    <t>Ａｎａ　ｏ　３　　　</t>
  </si>
  <si>
    <t>ＦＬＴ３遺伝子　　　</t>
  </si>
  <si>
    <t>ＦＬＴ３遺伝子検査　　　　　　　　　　　　　　　　　　　　　　　　　　　　　　　</t>
  </si>
  <si>
    <t>ＰＣＲＭＲＤ同定　　</t>
  </si>
  <si>
    <t>骨髄微小残存病変量測定（遺伝子再構成の同定）　　　　　　　　　　　　　　　　　　</t>
  </si>
  <si>
    <t>ｍＢＡ－ＨＳ％　　　</t>
  </si>
  <si>
    <t>ｍｉｎｏｒ　ＢＣＲ－ＡＢＬ　ｍＲＮＡ（診断補助）　　　　　　　　　　　　　　　　</t>
  </si>
  <si>
    <t>血中メタネ２分画　　</t>
  </si>
  <si>
    <t>遊離メタネフリン・遊離ノルメタネフリン分画　　　　　　　　　　　　　　　　　　　</t>
  </si>
  <si>
    <t>ＳＣＤ　　　　　　　</t>
  </si>
  <si>
    <t>遺伝学的検査（極複雑）（（１）のオに掲げる遺伝子疾患）　　　　　　　　　　　　　</t>
  </si>
  <si>
    <t>マイクロアレイ　　　</t>
  </si>
  <si>
    <t>染色体構造変異解析　　　　　　　　　　　　　　　　　　　　　　　　　　　　　　　</t>
  </si>
  <si>
    <t>ｓＦｌｔ／Ｐｌ比　　</t>
  </si>
  <si>
    <t>ｓＦｌｔ－１／ＰｌＧＦ比　　　　　　　　　　　　　　　　　　　　　　　　　　　　</t>
  </si>
  <si>
    <t>ＶＥＧＦ－血清　　　</t>
  </si>
  <si>
    <t>ＶＥＧＦ　　　　　　　　　　　　　　　　　　　　　　　　　　　　　　　　　　　　</t>
  </si>
  <si>
    <t>ＶＧＣＣ抗体　　　　</t>
  </si>
  <si>
    <t>抗Ｐ／Ｑ型ＶＧＣＣ抗体　　　　　　　　　　　　　　　　　　　　　　　　　　　　　</t>
  </si>
  <si>
    <t>Ａβ４２／４０比　　</t>
  </si>
  <si>
    <t>アミロイドβ４２／４０比（髄液）　　　　　　　　　　　　　　　　　　　　　　　　</t>
  </si>
  <si>
    <t>ＣＫＳ１Ｂ　　　　　</t>
  </si>
  <si>
    <t>３染色体　　　　　　</t>
  </si>
  <si>
    <t>１７染色体　　　　　</t>
  </si>
  <si>
    <t>１８染色体　　　　　</t>
  </si>
  <si>
    <t>ｐ５３／１７ｃｅ　　</t>
  </si>
  <si>
    <t>ＮＢＣＲ／ＡＢＬ　　</t>
  </si>
  <si>
    <t>Ｓｍ－ＩｇＡ　　　　</t>
  </si>
  <si>
    <t>Ｓｍ－ＩｇＭ　　　　</t>
  </si>
  <si>
    <t>Ｓｍ－ＩｇＤ　　　　</t>
  </si>
  <si>
    <t>Ｓｍ－Ｉｇκ　　　　</t>
  </si>
  <si>
    <t>Ｓｍ－Ｉｇλ　　　　</t>
  </si>
  <si>
    <t>ＰＭＬ／ＲＡＲα　　</t>
  </si>
  <si>
    <t>ＢＣＲ／ＡＢＬ骨　　</t>
  </si>
  <si>
    <t>異性間ＢＭＴ－骨　　</t>
  </si>
  <si>
    <t>ＴＲＣβ１再構成　　</t>
  </si>
  <si>
    <t>免疫関連遺伝子再構成　　　　　　　　　　　　　　　　　　　　　　　　　　　　　　</t>
  </si>
  <si>
    <t>ＴＣＲＪγ再構成　　</t>
  </si>
  <si>
    <t>ＩｇＨＪＨ再構成　　</t>
  </si>
  <si>
    <t>ＩｇＬＣκ再構成　　</t>
  </si>
  <si>
    <t>ＩｇＬＣλ再構成　　</t>
  </si>
  <si>
    <t>ＢＣＬ１／ＩｇＨ　　</t>
  </si>
  <si>
    <t>ＷＴ１定量－骨髄　　</t>
  </si>
  <si>
    <t>ＣＳＦ１Ｒ－Ｍ　　　</t>
  </si>
  <si>
    <t>ＢＣＬ２／ＩｇＨ　　</t>
  </si>
  <si>
    <t>ＭＹＣ／ＩｇＨ　　　</t>
  </si>
  <si>
    <t>ＢＣＬ６－ＦＩ　　　</t>
  </si>
  <si>
    <t>ＩｇＨ／ＦＧＦＲ　　</t>
  </si>
  <si>
    <t>ＩｇＨ／ＭＡＦ　　　</t>
  </si>
  <si>
    <t>７染色体／ＣＥＮ　　</t>
  </si>
  <si>
    <t>８染色体／ＣＥＮ　　</t>
  </si>
  <si>
    <t>ＴＣＲＪδ再構成　　</t>
  </si>
  <si>
    <t>ＡＰＩ２／ＭＡＬ　　</t>
  </si>
  <si>
    <t>ＭＹＣ８ｑ転座　　　</t>
  </si>
  <si>
    <t>ＡＬＫ－ＦＩＳＨ　　</t>
  </si>
  <si>
    <t>１３ｑ１４．３　　　</t>
  </si>
  <si>
    <t>マロー１０ｃ　　　　</t>
  </si>
  <si>
    <t>造血器腫瘍細胞抗原検査　　　　　　　　　　　　　　　　　　　　　　　　　　　　　</t>
  </si>
  <si>
    <t>７ＡＡＤリンパ腫　　</t>
  </si>
  <si>
    <t>急性白血病解析　　　</t>
  </si>
  <si>
    <t>骨髄腫－ＣＤ２０　　</t>
  </si>
  <si>
    <t>院外（大江分院）</t>
    <rPh sb="0" eb="2">
      <t>インガイ</t>
    </rPh>
    <rPh sb="3" eb="5">
      <t>オオエ</t>
    </rPh>
    <rPh sb="5" eb="7">
      <t>ブンイン</t>
    </rPh>
    <phoneticPr fontId="14"/>
  </si>
  <si>
    <t>テオフィリン　　　　</t>
  </si>
  <si>
    <t>リバルタ－穿刺液　　</t>
  </si>
  <si>
    <t>２４時間Ｃ．ＣＲ　　</t>
  </si>
  <si>
    <t>ＮＶ抗原／ＥＩＡ　　</t>
  </si>
  <si>
    <t>ＲＡ－テスト　　　　</t>
  </si>
  <si>
    <t>色調－その他　　　　</t>
  </si>
  <si>
    <t>混濁－その他　　　　</t>
  </si>
  <si>
    <t>比重－その他　　　　</t>
  </si>
  <si>
    <t>カンピロ　　　　　　</t>
  </si>
  <si>
    <t>ＭＲＳＡ　　　　　　</t>
  </si>
  <si>
    <t>ＭＩＣ測定　真菌　　</t>
  </si>
  <si>
    <t>菌株同定　　　　　　</t>
  </si>
  <si>
    <t>ＰＺＡ　　　　　　　</t>
  </si>
  <si>
    <t>リゾチ－ム－尿　　　</t>
  </si>
  <si>
    <t>５－Ｓ－ＣＤ　　　　</t>
  </si>
  <si>
    <t>鉛－血液　　　　　　</t>
  </si>
  <si>
    <t>リゾチ－ム－血清　　</t>
  </si>
  <si>
    <t>ビタミンＡ　　　　　</t>
  </si>
  <si>
    <t>抗平滑筋抗体　　　　</t>
  </si>
  <si>
    <t>抗胃壁細胞抗体　　　</t>
  </si>
  <si>
    <t>赤血球遊離プロト　　</t>
  </si>
  <si>
    <t>抗内因子抗体　　　　</t>
  </si>
  <si>
    <t>パルボＢ１９－Ｇ　　</t>
  </si>
  <si>
    <t>ＰＧセット／ＬＡ　　</t>
  </si>
  <si>
    <t>ビタミンＢ６　　　　</t>
  </si>
  <si>
    <t>ＡＰＴＴ－ＬＡ　　　</t>
  </si>
  <si>
    <t>Ｍ蛋白同定　　　　　</t>
  </si>
  <si>
    <t>Ｍ蛋白同定／その　　</t>
  </si>
  <si>
    <t>胸水ヒアルロン酸　　</t>
  </si>
  <si>
    <t>ＨＴＬＶモノクロ　　</t>
  </si>
  <si>
    <t>Ｃ１ｑ　　　　　　　</t>
  </si>
  <si>
    <t>Ｔｆ－その他　　　　</t>
  </si>
  <si>
    <t>補体価－その他　　　</t>
  </si>
  <si>
    <t>Ｃ３－その他　　　　</t>
  </si>
  <si>
    <t>Ｃ４－その他　　　　</t>
  </si>
  <si>
    <t>Ｉｇ－Ｇ－その他　　</t>
  </si>
  <si>
    <t>ビタミンＫ分画　　　</t>
  </si>
  <si>
    <t>ニコチン酸　　　　　</t>
  </si>
  <si>
    <t>ＴＧ－その他　　　　</t>
  </si>
  <si>
    <t>ｄｓ－ＤＮＡ／Ｍ　　</t>
  </si>
  <si>
    <t>ｓｓ－ＤＮＡ／Ｍ　　</t>
  </si>
  <si>
    <t>ＡＤＡ／髄液　　　　</t>
  </si>
  <si>
    <t>ＡＤＡ／腹水　　　　</t>
  </si>
  <si>
    <t>ＨＰＶ型／ＩＮＶ　　</t>
  </si>
  <si>
    <t>高感度ＩＬ－６　　　</t>
  </si>
  <si>
    <t>Ｉｇ－Ｇ１　　　　　</t>
  </si>
  <si>
    <t>Ｉｇ－Ｇ３　　　　　</t>
  </si>
  <si>
    <t>ＭＰＮ変異２　　　　</t>
  </si>
  <si>
    <t>ＣＤ１９　　　　　　</t>
  </si>
  <si>
    <t>ＣＤ２０　　　　　　</t>
  </si>
  <si>
    <t>ＣＭＶ定量－ＬＱ　　</t>
  </si>
  <si>
    <t>ＨＳＶ定量－ＬＱ　　</t>
  </si>
  <si>
    <t>ＶＺＶ定量－ＬＱ　　</t>
  </si>
  <si>
    <t>Ｐｎカリニ－ＬＱ　　</t>
  </si>
  <si>
    <t>ＰＭＬ／ＲＡＲ血　　</t>
  </si>
  <si>
    <t>ＴＳＵＢ１－Ｅ　　　</t>
  </si>
  <si>
    <t>高感度ＰＮＨ測定　　</t>
  </si>
  <si>
    <t>白血球分画ＢＡＬ　　</t>
  </si>
  <si>
    <t>猫ひっかき病抗体　　</t>
  </si>
  <si>
    <t>染色体　迅速　　　　</t>
  </si>
  <si>
    <t>ＦＬＴ３相対定量　　</t>
  </si>
  <si>
    <t>好中球貪食能　　　　</t>
  </si>
  <si>
    <t>好中球殺菌能　　　　</t>
  </si>
  <si>
    <t>ＡＬＳＴκカゼ　　　</t>
  </si>
  <si>
    <t>ＡＬＳＴ　ＬＦ　　　</t>
  </si>
  <si>
    <t>ＡＬＳＴ　αＬＡ　　</t>
  </si>
  <si>
    <t>ＩＬ－１８　　　　　</t>
  </si>
  <si>
    <t>迅速付ＳＮＰ羊水　　</t>
  </si>
  <si>
    <t>ＰＮＳ１２　　　　　</t>
  </si>
  <si>
    <t>抗ＮＭＤＡＲ定量　　</t>
  </si>
  <si>
    <t>抗ＰＬＡ２Ｒ抗体　　</t>
  </si>
  <si>
    <t>ＣＤ４×２５　　　　</t>
  </si>
  <si>
    <t>ＣＤ５×１９　　　　</t>
  </si>
  <si>
    <t>ＣＤ２２×１９　　　</t>
  </si>
  <si>
    <t>Ｂ（７１×ＧＰＡ　　</t>
  </si>
  <si>
    <t>Ｂ（ｓκ×ｓλ）　　</t>
  </si>
  <si>
    <t>Ｂ（１２２×２５　　</t>
  </si>
  <si>
    <t>ＦＭＣ－７　　　　　</t>
  </si>
  <si>
    <t>ＣＤ２３×５　　　　</t>
  </si>
  <si>
    <t>ＨＳＶ－ＷＩ　　　　</t>
  </si>
  <si>
    <t>ＶＺＶ－ＷＩ　　　　</t>
  </si>
  <si>
    <t>Ｍｊ－ｂ／ａ血液　　</t>
  </si>
  <si>
    <t>ｍｎ－ｂ／ａ血液　　</t>
  </si>
  <si>
    <t>μ－ｂ／ａ　血液　　</t>
  </si>
  <si>
    <t>白血病キメラｓ血　　</t>
  </si>
  <si>
    <t>白血病キメラｓ骨　　</t>
  </si>
  <si>
    <t>Ｍｊ－ｂ／ａ骨髄　　</t>
  </si>
  <si>
    <t>ｍｎ－ｂ／ａ骨髄　　</t>
  </si>
  <si>
    <t>ＰＭＬ／ＲＡＲ骨　　</t>
  </si>
  <si>
    <t>ＡＭＬ／ＭＴＧ骨　　</t>
  </si>
  <si>
    <t>Ｅ２Ａ／ＰＢＸ骨　　</t>
  </si>
  <si>
    <t>ＣＢＦ／ＭＹＨ骨　　</t>
  </si>
  <si>
    <t>ＨＨＶ８定量ＬＱ　　</t>
  </si>
  <si>
    <t>Ｂ（ＴｄＴ×ＰＯ　　</t>
  </si>
  <si>
    <t>Ｂ（ｃ３×ＭＰＯ　　</t>
  </si>
  <si>
    <t>Ｂ（ｃ３×７９ａ　　</t>
  </si>
  <si>
    <t>Ｂ（ｃμ×ｃ２２　　</t>
  </si>
  <si>
    <t>Ｂ（２４×１ａ）　　</t>
  </si>
  <si>
    <t>Ｂ（６５×１５）　　</t>
  </si>
  <si>
    <t>Ｂ（６４×１１７　　</t>
  </si>
  <si>
    <t>Ｂ（１９×ＫＯＲ　　</t>
  </si>
  <si>
    <t>Ｂ（ＰＯ×７９ａ　　</t>
  </si>
  <si>
    <t>Ｌ（γδ×３）　　　</t>
  </si>
  <si>
    <t>Ｌ（αβ×３）　　　</t>
  </si>
  <si>
    <t>Ｌ（３４×１１ｃ　　</t>
  </si>
  <si>
    <t>Ｌ（ｓκ×ｓλ）　　</t>
  </si>
  <si>
    <t>Ｌ（ＴｄＴ×ｃ３　　</t>
  </si>
  <si>
    <t>Ｌ（ｂｃ２×１０　　</t>
  </si>
  <si>
    <t>Ｌ（ｃκ×１９）　　</t>
  </si>
  <si>
    <t>Ｌ（ｃλ×１９）　　</t>
  </si>
  <si>
    <t>Ｌ（ＤＲ×３４）　　</t>
  </si>
  <si>
    <t>Ｂ（３８×２２）　　</t>
  </si>
  <si>
    <t>Ｂ（ｃκ×１９）　　</t>
  </si>
  <si>
    <t>Ｂ（ｃλ×１９）　　</t>
  </si>
  <si>
    <t>Ｂ（ＴｄＴ×ｃ３　　</t>
  </si>
  <si>
    <t>Ｂ（３８×５６）　　</t>
  </si>
  <si>
    <t>Ｌ（３８×１３８　　</t>
  </si>
  <si>
    <t>Ｌ（Ｔｄ×７９ａ　　</t>
  </si>
  <si>
    <t>Ｌ（ｃ３×７９ａ　　</t>
  </si>
  <si>
    <t>Ｌ（ＦＭＣ×２２　　</t>
  </si>
  <si>
    <t>３８（ｃＩｇκ）　　</t>
  </si>
  <si>
    <t>３８（ｃＩｇλ）　　</t>
  </si>
  <si>
    <t>血液幹細胞絶対数　　</t>
  </si>
  <si>
    <t>４５ＢＬ項目１　　　</t>
  </si>
  <si>
    <t>４５ＢＬ項目２　　　</t>
  </si>
  <si>
    <t>４５ＢＬ項目３　　　</t>
  </si>
  <si>
    <t>７ＡＡＤ項目１　　　</t>
  </si>
  <si>
    <t>鏡検／真菌　　</t>
  </si>
  <si>
    <t>白癬菌抗原定性</t>
  </si>
  <si>
    <t>新型コロナ抗原（唾液）</t>
  </si>
  <si>
    <t>SARS-CoV-2(新型コロナウイルス)抗原検出</t>
  </si>
  <si>
    <t>新型コロナ抗原（鼻咽頭）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</si>
</sst>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 ;[Red]\-#,##0\ "/>
    <numFmt numFmtId="178" formatCode="#,##0_);[Red]\(#,##0\)"/>
    <numFmt numFmtId="179" formatCode="0_ "/>
    <numFmt numFmtId="180" formatCode="0_);[Red]\(0\)"/>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明朝"/>
      <family val="1"/>
      <charset val="128"/>
    </font>
    <font>
      <sz val="16"/>
      <name val="ＭＳ Ｐ明朝"/>
      <family val="1"/>
      <charset val="128"/>
    </font>
    <font>
      <sz val="11"/>
      <name val="ＭＳ Ｐ明朝"/>
      <family val="1"/>
      <charset val="128"/>
    </font>
    <font>
      <sz val="14"/>
      <name val="ＭＳ Ｐ明朝"/>
      <family val="1"/>
      <charset val="128"/>
    </font>
    <font>
      <sz val="13"/>
      <name val="ＭＳ Ｐ明朝"/>
      <family val="1"/>
      <charset val="128"/>
    </font>
    <font>
      <sz val="14"/>
      <name val="ＭＳ 明朝"/>
      <family val="1"/>
      <charset val="128"/>
    </font>
    <font>
      <b/>
      <sz val="24"/>
      <name val="ＭＳ Ｐ明朝"/>
      <family val="1"/>
      <charset val="128"/>
    </font>
    <font>
      <sz val="20"/>
      <name val="ＭＳ Ｐ明朝"/>
      <family val="1"/>
      <charset val="128"/>
    </font>
    <font>
      <sz val="11"/>
      <color theme="1"/>
      <name val="ＭＳ Ｐゴシック"/>
      <family val="3"/>
      <charset val="128"/>
      <scheme val="minor"/>
    </font>
    <font>
      <sz val="11"/>
      <name val="ＭＳ 明朝"/>
      <family val="1"/>
      <charset val="128"/>
    </font>
    <font>
      <sz val="12"/>
      <color theme="1"/>
      <name val="ＭＳ Ｐ明朝"/>
      <family val="1"/>
      <charset val="128"/>
    </font>
    <font>
      <sz val="6"/>
      <name val="ＭＳ Ｐゴシック"/>
      <family val="2"/>
      <charset val="128"/>
      <scheme val="minor"/>
    </font>
    <font>
      <sz val="11"/>
      <color theme="1"/>
      <name val="ＭＳ Ｐゴシック"/>
      <family val="2"/>
      <charset val="128"/>
      <scheme val="minor"/>
    </font>
    <font>
      <b/>
      <sz val="18"/>
      <color theme="1"/>
      <name val="ＭＳ 明朝"/>
      <family val="1"/>
      <charset val="128"/>
    </font>
    <font>
      <sz val="6"/>
      <name val="ＭＳ 明朝"/>
      <family val="2"/>
      <charset val="128"/>
    </font>
    <font>
      <sz val="11"/>
      <color theme="1"/>
      <name val="ＭＳ 明朝"/>
      <family val="1"/>
      <charset val="128"/>
    </font>
    <font>
      <sz val="14"/>
      <color theme="1"/>
      <name val="ＭＳ 明朝"/>
      <family val="1"/>
      <charset val="128"/>
    </font>
    <font>
      <b/>
      <sz val="14"/>
      <color theme="1"/>
      <name val="ＭＳ 明朝"/>
      <family val="1"/>
      <charset val="128"/>
    </font>
    <font>
      <b/>
      <sz val="11"/>
      <color theme="1"/>
      <name val="ＭＳ 明朝"/>
      <family val="1"/>
      <charset val="128"/>
    </font>
    <font>
      <b/>
      <sz val="13"/>
      <name val="ＭＳ Ｐ明朝"/>
      <family val="1"/>
      <charset val="128"/>
    </font>
    <font>
      <b/>
      <sz val="16"/>
      <name val="ＭＳ Ｐ明朝"/>
      <family val="1"/>
      <charset val="128"/>
    </font>
    <font>
      <b/>
      <sz val="11"/>
      <color rgb="FFFF0000"/>
      <name val="ＭＳ Ｐ明朝"/>
      <family val="1"/>
      <charset val="128"/>
    </font>
    <font>
      <sz val="11"/>
      <color rgb="FF3F3F76"/>
      <name val="ＭＳ Ｐゴシック"/>
      <family val="2"/>
      <charset val="128"/>
      <scheme val="minor"/>
    </font>
  </fonts>
  <fills count="4">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s>
  <borders count="4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top style="hair">
        <color indexed="64"/>
      </top>
      <bottom style="hair">
        <color indexed="64"/>
      </bottom>
      <diagonal style="hair">
        <color indexed="64"/>
      </diagonal>
    </border>
    <border diagonalUp="1">
      <left/>
      <right style="thin">
        <color indexed="64"/>
      </right>
      <top style="hair">
        <color indexed="64"/>
      </top>
      <bottom style="hair">
        <color indexed="64"/>
      </bottom>
      <diagonal style="hair">
        <color indexed="64"/>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hair">
        <color indexed="64"/>
      </bottom>
      <diagonal style="hair">
        <color indexed="64"/>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hair">
        <color indexed="64"/>
      </diagonal>
    </border>
    <border diagonalUp="1">
      <left/>
      <right style="thin">
        <color indexed="64"/>
      </right>
      <top style="thin">
        <color indexed="64"/>
      </top>
      <bottom style="hair">
        <color indexed="64"/>
      </bottom>
      <diagonal style="hair">
        <color indexed="64"/>
      </diagonal>
    </border>
    <border diagonalUp="1">
      <left style="thin">
        <color indexed="64"/>
      </left>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s>
  <cellStyleXfs count="7">
    <xf numFmtId="0" fontId="0" fillId="0" borderId="0"/>
    <xf numFmtId="0" fontId="8" fillId="0" borderId="0"/>
    <xf numFmtId="0" fontId="11" fillId="0" borderId="0">
      <alignment vertical="center"/>
    </xf>
    <xf numFmtId="38" fontId="11" fillId="0" borderId="0" applyFont="0" applyFill="0" applyBorder="0" applyAlignment="0" applyProtection="0">
      <alignment vertical="center"/>
    </xf>
    <xf numFmtId="0" fontId="1" fillId="0" borderId="0"/>
    <xf numFmtId="38" fontId="15" fillId="0" borderId="0" applyFont="0" applyFill="0" applyBorder="0" applyAlignment="0" applyProtection="0">
      <alignment vertical="center"/>
    </xf>
    <xf numFmtId="38" fontId="1" fillId="0" borderId="0" applyFont="0" applyFill="0" applyBorder="0" applyAlignment="0" applyProtection="0"/>
  </cellStyleXfs>
  <cellXfs count="131">
    <xf numFmtId="0" fontId="0" fillId="0" borderId="0" xfId="0"/>
    <xf numFmtId="0" fontId="3" fillId="0" borderId="0" xfId="0" applyFont="1"/>
    <xf numFmtId="0" fontId="3" fillId="0" borderId="4" xfId="0" applyFont="1" applyBorder="1" applyAlignment="1">
      <alignment vertical="center"/>
    </xf>
    <xf numFmtId="0" fontId="3" fillId="0" borderId="5" xfId="0" applyFont="1" applyBorder="1" applyAlignment="1">
      <alignment vertical="center"/>
    </xf>
    <xf numFmtId="0" fontId="3" fillId="0" borderId="1" xfId="0" applyFont="1" applyBorder="1" applyAlignment="1">
      <alignment vertical="center"/>
    </xf>
    <xf numFmtId="0" fontId="5" fillId="0" borderId="0" xfId="0" applyFont="1"/>
    <xf numFmtId="0" fontId="10" fillId="0" borderId="8" xfId="0" applyFont="1" applyBorder="1" applyAlignment="1">
      <alignment horizontal="center" vertical="center"/>
    </xf>
    <xf numFmtId="0" fontId="3" fillId="0" borderId="15" xfId="0" applyFont="1" applyBorder="1" applyAlignment="1">
      <alignment horizontal="center" vertical="center" wrapText="1"/>
    </xf>
    <xf numFmtId="0" fontId="3" fillId="0" borderId="7" xfId="0" applyFont="1" applyBorder="1"/>
    <xf numFmtId="0" fontId="3" fillId="0" borderId="8" xfId="0" applyFont="1" applyBorder="1"/>
    <xf numFmtId="0" fontId="3" fillId="0" borderId="8" xfId="0" applyFont="1" applyBorder="1" applyAlignment="1">
      <alignment horizontal="center"/>
    </xf>
    <xf numFmtId="0" fontId="3" fillId="0" borderId="9" xfId="0" applyFont="1" applyBorder="1"/>
    <xf numFmtId="0" fontId="3" fillId="0" borderId="0" xfId="0" applyFont="1" applyBorder="1" applyAlignment="1">
      <alignment horizontal="center" vertical="center"/>
    </xf>
    <xf numFmtId="0" fontId="7" fillId="0" borderId="17" xfId="0" applyFont="1" applyBorder="1" applyAlignment="1">
      <alignment horizontal="center" vertical="center" wrapText="1"/>
    </xf>
    <xf numFmtId="49" fontId="6" fillId="0" borderId="0" xfId="0" applyNumberFormat="1"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5" fillId="0" borderId="3" xfId="0" applyFont="1" applyBorder="1" applyAlignment="1">
      <alignment vertical="center"/>
    </xf>
    <xf numFmtId="0" fontId="5" fillId="0" borderId="2" xfId="0" applyFont="1" applyBorder="1"/>
    <xf numFmtId="0" fontId="5" fillId="0" borderId="2"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5" fillId="0" borderId="16" xfId="0" applyFont="1" applyBorder="1" applyAlignment="1">
      <alignment vertical="center"/>
    </xf>
    <xf numFmtId="0" fontId="5" fillId="0" borderId="23" xfId="0" applyFont="1" applyBorder="1"/>
    <xf numFmtId="0" fontId="5" fillId="0" borderId="18" xfId="0" applyFont="1" applyBorder="1"/>
    <xf numFmtId="0" fontId="5" fillId="0" borderId="24" xfId="0" applyFont="1" applyBorder="1"/>
    <xf numFmtId="0" fontId="5" fillId="0" borderId="24" xfId="0" applyFont="1" applyBorder="1" applyAlignment="1">
      <alignment horizontal="center" vertical="center"/>
    </xf>
    <xf numFmtId="0" fontId="5" fillId="0" borderId="19" xfId="0" applyFont="1" applyBorder="1" applyAlignment="1">
      <alignment horizontal="center" vertical="center"/>
    </xf>
    <xf numFmtId="0" fontId="5" fillId="0" borderId="18" xfId="0" applyFont="1" applyBorder="1" applyAlignment="1">
      <alignment horizontal="center" vertical="center"/>
    </xf>
    <xf numFmtId="0" fontId="10" fillId="0" borderId="0" xfId="0" applyFont="1" applyBorder="1" applyAlignment="1">
      <alignment horizontal="center" vertical="center"/>
    </xf>
    <xf numFmtId="180" fontId="7" fillId="0" borderId="27" xfId="0" applyNumberFormat="1" applyFont="1" applyBorder="1" applyAlignment="1">
      <alignment horizontal="left" vertical="center" shrinkToFit="1"/>
    </xf>
    <xf numFmtId="180" fontId="7" fillId="0" borderId="27" xfId="0" applyNumberFormat="1" applyFont="1" applyBorder="1" applyAlignment="1">
      <alignment horizontal="left" vertical="center" wrapText="1"/>
    </xf>
    <xf numFmtId="0" fontId="16" fillId="0" borderId="0" xfId="2" applyFont="1">
      <alignment vertical="center"/>
    </xf>
    <xf numFmtId="0" fontId="18" fillId="0" borderId="0" xfId="2" applyFont="1">
      <alignment vertical="center"/>
    </xf>
    <xf numFmtId="0" fontId="18" fillId="0" borderId="0" xfId="2" applyFont="1" applyAlignment="1">
      <alignment vertical="center" wrapText="1"/>
    </xf>
    <xf numFmtId="178" fontId="18" fillId="0" borderId="0" xfId="2" applyNumberFormat="1" applyFont="1">
      <alignment vertical="center"/>
    </xf>
    <xf numFmtId="38" fontId="18" fillId="0" borderId="0" xfId="3" applyFont="1">
      <alignment vertical="center"/>
    </xf>
    <xf numFmtId="0" fontId="18" fillId="0" borderId="15" xfId="2" applyFont="1" applyBorder="1" applyAlignment="1">
      <alignment horizontal="center" vertical="center" wrapText="1"/>
    </xf>
    <xf numFmtId="178" fontId="18" fillId="0" borderId="15" xfId="2" applyNumberFormat="1" applyFont="1" applyBorder="1" applyAlignment="1">
      <alignment horizontal="center" vertical="center"/>
    </xf>
    <xf numFmtId="38" fontId="18" fillId="0" borderId="15" xfId="3" applyFont="1" applyBorder="1" applyAlignment="1">
      <alignment horizontal="center" vertical="center" wrapText="1"/>
    </xf>
    <xf numFmtId="38" fontId="18" fillId="0" borderId="15" xfId="3" applyFont="1" applyBorder="1" applyAlignment="1">
      <alignment horizontal="center" vertical="center"/>
    </xf>
    <xf numFmtId="179" fontId="18" fillId="0" borderId="15" xfId="2" applyNumberFormat="1" applyFont="1" applyBorder="1">
      <alignment vertical="center"/>
    </xf>
    <xf numFmtId="0" fontId="18" fillId="0" borderId="15" xfId="2" applyFont="1" applyBorder="1" applyAlignment="1">
      <alignment vertical="center" wrapText="1"/>
    </xf>
    <xf numFmtId="179" fontId="18" fillId="0" borderId="15" xfId="2" applyNumberFormat="1" applyFont="1" applyBorder="1" applyAlignment="1">
      <alignment vertical="center" wrapText="1"/>
    </xf>
    <xf numFmtId="178" fontId="18" fillId="0" borderId="15" xfId="2" applyNumberFormat="1" applyFont="1" applyBorder="1">
      <alignment vertical="center"/>
    </xf>
    <xf numFmtId="38" fontId="18" fillId="0" borderId="15" xfId="3" applyFont="1" applyBorder="1">
      <alignment vertical="center"/>
    </xf>
    <xf numFmtId="176" fontId="18" fillId="0" borderId="15" xfId="2" applyNumberFormat="1" applyFont="1" applyBorder="1">
      <alignment vertical="center"/>
    </xf>
    <xf numFmtId="0" fontId="18" fillId="0" borderId="0" xfId="2" applyFont="1" applyAlignment="1">
      <alignment horizontal="center" vertical="center"/>
    </xf>
    <xf numFmtId="178" fontId="19" fillId="0" borderId="0" xfId="2" applyNumberFormat="1" applyFont="1" applyAlignment="1">
      <alignment horizontal="center" vertical="center"/>
    </xf>
    <xf numFmtId="178" fontId="18" fillId="0" borderId="15" xfId="2" applyNumberFormat="1" applyFont="1" applyBorder="1" applyAlignment="1">
      <alignment horizontal="center" vertical="center" wrapText="1"/>
    </xf>
    <xf numFmtId="177" fontId="18" fillId="0" borderId="15" xfId="3" applyNumberFormat="1" applyFont="1" applyBorder="1">
      <alignment vertical="center"/>
    </xf>
    <xf numFmtId="0" fontId="12" fillId="0" borderId="15" xfId="0" applyFont="1" applyBorder="1" applyAlignment="1">
      <alignment vertical="center"/>
    </xf>
    <xf numFmtId="0" fontId="3" fillId="0" borderId="0" xfId="0" applyFont="1" applyBorder="1" applyAlignment="1">
      <alignment vertical="center"/>
    </xf>
    <xf numFmtId="0" fontId="3" fillId="0" borderId="15" xfId="0" applyFont="1" applyBorder="1" applyAlignment="1">
      <alignment horizontal="center" vertical="center"/>
    </xf>
    <xf numFmtId="0" fontId="4" fillId="0" borderId="10" xfId="0" applyFont="1" applyBorder="1" applyAlignment="1">
      <alignment horizontal="center" vertical="center"/>
    </xf>
    <xf numFmtId="0" fontId="7" fillId="3" borderId="17" xfId="0" applyFont="1" applyFill="1" applyBorder="1" applyAlignment="1">
      <alignment horizontal="center" vertical="center" wrapText="1"/>
    </xf>
    <xf numFmtId="178" fontId="18" fillId="3" borderId="15" xfId="2" applyNumberFormat="1" applyFont="1" applyFill="1" applyBorder="1">
      <alignment vertical="center"/>
    </xf>
    <xf numFmtId="38" fontId="18" fillId="3" borderId="15" xfId="3" applyFont="1" applyFill="1" applyBorder="1">
      <alignment vertical="center"/>
    </xf>
    <xf numFmtId="38" fontId="18" fillId="3" borderId="15" xfId="5" applyFont="1" applyFill="1" applyBorder="1">
      <alignment vertical="center"/>
    </xf>
    <xf numFmtId="38" fontId="21" fillId="2" borderId="15" xfId="3" applyFont="1" applyFill="1" applyBorder="1">
      <alignment vertical="center"/>
    </xf>
    <xf numFmtId="179" fontId="18" fillId="0" borderId="0" xfId="2" applyNumberFormat="1" applyFont="1" applyBorder="1">
      <alignment vertical="center"/>
    </xf>
    <xf numFmtId="0" fontId="18" fillId="0" borderId="0" xfId="2" applyFont="1" applyBorder="1">
      <alignment vertical="center"/>
    </xf>
    <xf numFmtId="179" fontId="18" fillId="0" borderId="0" xfId="2" applyNumberFormat="1" applyFont="1" applyBorder="1" applyAlignment="1">
      <alignment vertical="center" wrapText="1"/>
    </xf>
    <xf numFmtId="178" fontId="19" fillId="0" borderId="15" xfId="2" applyNumberFormat="1" applyFont="1" applyFill="1" applyBorder="1" applyAlignment="1">
      <alignment horizontal="center" vertical="center"/>
    </xf>
    <xf numFmtId="38" fontId="18" fillId="0" borderId="15" xfId="3" applyFont="1" applyFill="1" applyBorder="1">
      <alignment vertical="center"/>
    </xf>
    <xf numFmtId="178" fontId="18" fillId="0" borderId="15" xfId="2" applyNumberFormat="1" applyFont="1" applyFill="1" applyBorder="1" applyAlignment="1">
      <alignment vertical="center" shrinkToFit="1"/>
    </xf>
    <xf numFmtId="0" fontId="20" fillId="0" borderId="3" xfId="2" applyFont="1" applyFill="1" applyBorder="1" applyAlignment="1">
      <alignment horizontal="center" vertical="center"/>
    </xf>
    <xf numFmtId="38" fontId="20" fillId="2" borderId="15" xfId="3" applyFont="1" applyFill="1" applyBorder="1">
      <alignment vertical="center"/>
    </xf>
    <xf numFmtId="0" fontId="24" fillId="0" borderId="0" xfId="0" applyFont="1"/>
    <xf numFmtId="58" fontId="13" fillId="0" borderId="11" xfId="0" applyNumberFormat="1" applyFont="1" applyBorder="1" applyAlignment="1">
      <alignment horizontal="center" vertical="center" wrapText="1" shrinkToFit="1"/>
    </xf>
    <xf numFmtId="0" fontId="9" fillId="0" borderId="0"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0" fontId="3" fillId="0" borderId="20" xfId="0" applyFont="1" applyBorder="1" applyAlignment="1">
      <alignment horizontal="center" vertical="center" textRotation="255"/>
    </xf>
    <xf numFmtId="0" fontId="3" fillId="0" borderId="21" xfId="0" applyFont="1" applyBorder="1" applyAlignment="1">
      <alignment horizontal="center" vertical="center" textRotation="255"/>
    </xf>
    <xf numFmtId="0" fontId="3" fillId="0" borderId="22" xfId="0" applyFont="1" applyBorder="1" applyAlignment="1">
      <alignment horizontal="center" vertical="center" textRotation="255"/>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center" vertical="center"/>
    </xf>
    <xf numFmtId="0" fontId="3" fillId="0" borderId="10" xfId="0" applyFont="1" applyBorder="1" applyAlignment="1">
      <alignment horizontal="center" vertical="center" wrapText="1"/>
    </xf>
    <xf numFmtId="0" fontId="3" fillId="0" borderId="16" xfId="0" applyFont="1" applyBorder="1" applyAlignment="1">
      <alignment horizontal="center" vertical="center" wrapText="1"/>
    </xf>
    <xf numFmtId="0" fontId="5" fillId="0" borderId="12" xfId="0" applyFont="1" applyBorder="1" applyAlignment="1">
      <alignment vertical="center" wrapText="1"/>
    </xf>
    <xf numFmtId="0" fontId="5" fillId="0" borderId="13" xfId="0" applyFont="1" applyBorder="1" applyAlignment="1">
      <alignment vertical="center" wrapText="1"/>
    </xf>
    <xf numFmtId="0" fontId="5" fillId="0" borderId="14" xfId="0" applyFont="1" applyBorder="1" applyAlignment="1">
      <alignment vertical="center" wrapText="1"/>
    </xf>
    <xf numFmtId="0" fontId="3" fillId="0" borderId="40" xfId="0" applyFont="1" applyBorder="1" applyAlignment="1">
      <alignment horizontal="center" vertical="center"/>
    </xf>
    <xf numFmtId="0" fontId="3" fillId="0" borderId="41" xfId="0" applyFont="1" applyBorder="1" applyAlignment="1">
      <alignment horizontal="center" vertical="center"/>
    </xf>
    <xf numFmtId="176" fontId="3" fillId="0" borderId="37" xfId="0" applyNumberFormat="1" applyFont="1" applyBorder="1" applyAlignment="1">
      <alignment vertical="center"/>
    </xf>
    <xf numFmtId="176" fontId="3" fillId="0" borderId="38" xfId="0" applyNumberFormat="1" applyFont="1" applyBorder="1" applyAlignment="1">
      <alignment vertical="center"/>
    </xf>
    <xf numFmtId="176" fontId="3" fillId="0" borderId="39" xfId="0" applyNumberFormat="1" applyFont="1" applyBorder="1" applyAlignment="1">
      <alignment vertical="center"/>
    </xf>
    <xf numFmtId="0" fontId="5" fillId="0" borderId="26" xfId="0" applyFont="1" applyBorder="1" applyAlignment="1">
      <alignment vertical="center" wrapText="1"/>
    </xf>
    <xf numFmtId="0" fontId="5" fillId="0" borderId="6" xfId="0" applyFont="1" applyBorder="1" applyAlignment="1">
      <alignment vertical="center" wrapText="1"/>
    </xf>
    <xf numFmtId="0" fontId="5" fillId="0" borderId="25" xfId="0" applyFont="1" applyBorder="1" applyAlignment="1">
      <alignment vertical="center" wrapText="1"/>
    </xf>
    <xf numFmtId="0" fontId="3" fillId="0" borderId="31" xfId="0" applyFont="1" applyBorder="1" applyAlignment="1">
      <alignment horizontal="center" vertical="center"/>
    </xf>
    <xf numFmtId="0" fontId="3" fillId="0" borderId="32" xfId="0" applyFont="1" applyBorder="1" applyAlignment="1">
      <alignment horizontal="center" vertical="center"/>
    </xf>
    <xf numFmtId="176" fontId="3" fillId="0" borderId="26" xfId="0" applyNumberFormat="1" applyFont="1" applyFill="1" applyBorder="1" applyAlignment="1">
      <alignment vertical="center"/>
    </xf>
    <xf numFmtId="176" fontId="3" fillId="0" borderId="6" xfId="0" applyNumberFormat="1" applyFont="1" applyFill="1" applyBorder="1" applyAlignment="1">
      <alignment vertical="center"/>
    </xf>
    <xf numFmtId="176" fontId="3" fillId="0" borderId="25" xfId="0" applyNumberFormat="1" applyFont="1" applyFill="1" applyBorder="1" applyAlignment="1">
      <alignment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176" fontId="3" fillId="3" borderId="26" xfId="0" applyNumberFormat="1" applyFont="1" applyFill="1" applyBorder="1" applyAlignment="1">
      <alignment vertical="center"/>
    </xf>
    <xf numFmtId="176" fontId="3" fillId="3" borderId="6" xfId="0" applyNumberFormat="1" applyFont="1" applyFill="1" applyBorder="1" applyAlignment="1">
      <alignment vertical="center"/>
    </xf>
    <xf numFmtId="176" fontId="3" fillId="3" borderId="25" xfId="0" applyNumberFormat="1" applyFont="1" applyFill="1" applyBorder="1" applyAlignment="1">
      <alignment vertical="center"/>
    </xf>
    <xf numFmtId="176" fontId="3" fillId="0" borderId="31" xfId="0" applyNumberFormat="1" applyFont="1" applyBorder="1" applyAlignment="1">
      <alignment vertical="center"/>
    </xf>
    <xf numFmtId="176" fontId="3" fillId="0" borderId="36" xfId="0" applyNumberFormat="1" applyFont="1" applyBorder="1" applyAlignment="1">
      <alignment vertical="center"/>
    </xf>
    <xf numFmtId="176" fontId="3" fillId="0" borderId="32" xfId="0" applyNumberFormat="1" applyFont="1" applyBorder="1" applyAlignment="1">
      <alignment vertical="center"/>
    </xf>
    <xf numFmtId="176" fontId="3" fillId="0" borderId="33" xfId="0" applyNumberFormat="1" applyFont="1" applyBorder="1" applyAlignment="1">
      <alignment vertical="center"/>
    </xf>
    <xf numFmtId="176" fontId="3" fillId="0" borderId="35" xfId="0" applyNumberFormat="1" applyFont="1" applyBorder="1" applyAlignment="1">
      <alignment vertical="center"/>
    </xf>
    <xf numFmtId="176" fontId="3" fillId="0" borderId="34" xfId="0" applyNumberFormat="1" applyFont="1" applyBorder="1" applyAlignment="1">
      <alignment vertical="center"/>
    </xf>
    <xf numFmtId="0" fontId="3" fillId="0" borderId="0" xfId="0" applyFont="1" applyBorder="1" applyAlignment="1">
      <alignment vertical="center"/>
    </xf>
    <xf numFmtId="0" fontId="3" fillId="0" borderId="10" xfId="0" applyFont="1" applyBorder="1" applyAlignment="1">
      <alignment horizontal="distributed" vertical="center" indent="1"/>
    </xf>
    <xf numFmtId="0" fontId="3" fillId="0" borderId="16" xfId="0" applyFont="1" applyBorder="1" applyAlignment="1">
      <alignment horizontal="distributed" vertical="center" indent="1"/>
    </xf>
    <xf numFmtId="0" fontId="3" fillId="0" borderId="10" xfId="0" applyFont="1" applyBorder="1" applyAlignment="1">
      <alignment horizontal="distributed" vertical="center"/>
    </xf>
    <xf numFmtId="0" fontId="3" fillId="0" borderId="11" xfId="0" applyFont="1" applyBorder="1" applyAlignment="1">
      <alignment horizontal="distributed" vertical="center"/>
    </xf>
    <xf numFmtId="0" fontId="3" fillId="0" borderId="16" xfId="0" applyFont="1" applyBorder="1" applyAlignment="1">
      <alignment horizontal="distributed" vertical="center"/>
    </xf>
    <xf numFmtId="0" fontId="5" fillId="0" borderId="28" xfId="0" applyFont="1" applyBorder="1" applyAlignment="1">
      <alignment vertical="center" wrapText="1"/>
    </xf>
    <xf numFmtId="0" fontId="5" fillId="0" borderId="29" xfId="0" applyFont="1" applyBorder="1" applyAlignment="1">
      <alignment vertical="center" wrapText="1"/>
    </xf>
    <xf numFmtId="0" fontId="5" fillId="0" borderId="30" xfId="0" applyFont="1" applyBorder="1" applyAlignment="1">
      <alignment vertical="center" wrapText="1"/>
    </xf>
    <xf numFmtId="0" fontId="3" fillId="0" borderId="42" xfId="0" applyFont="1" applyBorder="1" applyAlignment="1">
      <alignment horizontal="center" vertical="center"/>
    </xf>
    <xf numFmtId="0" fontId="3" fillId="0" borderId="44" xfId="0" applyFont="1" applyBorder="1" applyAlignment="1">
      <alignment horizontal="center" vertical="center"/>
    </xf>
    <xf numFmtId="176" fontId="3" fillId="0" borderId="42" xfId="0" applyNumberFormat="1" applyFont="1" applyBorder="1" applyAlignment="1">
      <alignment vertical="center"/>
    </xf>
    <xf numFmtId="176" fontId="3" fillId="0" borderId="43" xfId="0" applyNumberFormat="1" applyFont="1" applyBorder="1" applyAlignment="1">
      <alignment vertical="center"/>
    </xf>
    <xf numFmtId="176" fontId="3" fillId="0" borderId="44" xfId="0" applyNumberFormat="1" applyFont="1" applyBorder="1" applyAlignment="1">
      <alignment vertical="center"/>
    </xf>
    <xf numFmtId="178" fontId="20" fillId="2" borderId="12" xfId="2" applyNumberFormat="1" applyFont="1" applyFill="1" applyBorder="1" applyAlignment="1">
      <alignment horizontal="center" vertical="center"/>
    </xf>
    <xf numFmtId="178" fontId="20" fillId="2" borderId="14" xfId="2" applyNumberFormat="1" applyFont="1" applyFill="1" applyBorder="1" applyAlignment="1">
      <alignment horizontal="center" vertical="center"/>
    </xf>
    <xf numFmtId="178" fontId="21" fillId="2" borderId="28" xfId="2" applyNumberFormat="1" applyFont="1" applyFill="1" applyBorder="1" applyAlignment="1">
      <alignment vertical="center" shrinkToFit="1"/>
    </xf>
    <xf numFmtId="178" fontId="21" fillId="2" borderId="30" xfId="2" applyNumberFormat="1" applyFont="1" applyFill="1" applyBorder="1" applyAlignment="1">
      <alignment vertical="center" shrinkToFit="1"/>
    </xf>
    <xf numFmtId="176" fontId="20" fillId="2" borderId="12" xfId="2" applyNumberFormat="1" applyFont="1" applyFill="1" applyBorder="1" applyAlignment="1">
      <alignment horizontal="center" vertical="center"/>
    </xf>
    <xf numFmtId="176" fontId="20" fillId="2" borderId="13" xfId="2" applyNumberFormat="1" applyFont="1" applyFill="1" applyBorder="1" applyAlignment="1">
      <alignment horizontal="center" vertical="center"/>
    </xf>
    <xf numFmtId="0" fontId="18" fillId="0" borderId="15" xfId="2" applyFont="1" applyBorder="1" applyAlignment="1">
      <alignment vertical="center" shrinkToFit="1"/>
    </xf>
    <xf numFmtId="49" fontId="18" fillId="0" borderId="15" xfId="2" applyNumberFormat="1" applyFont="1" applyBorder="1" applyAlignment="1">
      <alignment vertical="center" shrinkToFit="1"/>
    </xf>
  </cellXfs>
  <cellStyles count="7">
    <cellStyle name="桁区切り 2" xfId="3" xr:uid="{00000000-0005-0000-0000-000000000000}"/>
    <cellStyle name="桁区切り 2 2" xfId="5" xr:uid="{00000000-0005-0000-0000-000001000000}"/>
    <cellStyle name="桁区切り 3" xfId="6" xr:uid="{545B96C3-F38D-4259-B3B1-4D3FBC09C158}"/>
    <cellStyle name="標準" xfId="0" builtinId="0"/>
    <cellStyle name="標準 2" xfId="2" xr:uid="{00000000-0005-0000-0000-000003000000}"/>
    <cellStyle name="標準 2 2" xfId="4" xr:uid="{00000000-0005-0000-0000-000004000000}"/>
    <cellStyle name="未定義"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externalLinks/_rels/externalLink1.xml.rels>&#65279;<?xml version="1.0" encoding="utf-8" standalone="yes"?>
<Relationships xmlns="http://schemas.openxmlformats.org/package/2006/relationships">
  <Relationship Id="rId1" Type="http://schemas.microsoft.com/office/2006/relationships/xlExternalLinkPath/xlPathMissing" Target="&#22238;&#24489;&#12373;&#12428;&#12383;&#22806;&#37096;&#12522;&#12531;&#12463;1"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ｺｽﾄ"/>
      <sheetName val="Default"/>
      <sheetName val="Prices"/>
      <sheetName val="ﾊﾟﾗﾒｰﾀ"/>
      <sheetName val="導入実績"/>
      <sheetName val="比較表"/>
      <sheetName val="測定ﾊﾟﾗﾒｰﾀ"/>
      <sheetName val="保険点数"/>
      <sheetName val="血液ガス"/>
      <sheetName val="選定委員会提出"/>
      <sheetName val="Sheet1"/>
      <sheetName val="Sheet2"/>
      <sheetName val="Sheet3"/>
      <sheetName val="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6"/>
  <sheetViews>
    <sheetView tabSelected="1" view="pageBreakPreview" zoomScaleNormal="100" zoomScaleSheetLayoutView="100" workbookViewId="0">
      <selection activeCell="K14" sqref="K14:N14"/>
    </sheetView>
  </sheetViews>
  <sheetFormatPr defaultRowHeight="23.1" customHeight="1" x14ac:dyDescent="0.15"/>
  <cols>
    <col min="1" max="1" width="2.25" style="5" customWidth="1"/>
    <col min="2" max="2" width="33.625" style="5" customWidth="1"/>
    <col min="3" max="3" width="27.625" style="5" customWidth="1"/>
    <col min="4" max="4" width="3.875" style="5" customWidth="1"/>
    <col min="5" max="6" width="4.75" style="5" customWidth="1"/>
    <col min="7" max="13" width="5.5" style="5" customWidth="1"/>
    <col min="14" max="14" width="4.625" style="5" customWidth="1"/>
    <col min="15" max="16384" width="9" style="5"/>
  </cols>
  <sheetData>
    <row r="1" spans="1:14" ht="40.5" customHeight="1" x14ac:dyDescent="0.15">
      <c r="A1" s="70" t="s">
        <v>3</v>
      </c>
      <c r="B1" s="70"/>
      <c r="C1" s="70"/>
      <c r="D1" s="70"/>
      <c r="E1" s="70"/>
      <c r="F1" s="70"/>
      <c r="G1" s="70"/>
      <c r="H1" s="70"/>
      <c r="I1" s="70"/>
      <c r="J1" s="70"/>
      <c r="K1" s="70"/>
      <c r="L1" s="70"/>
      <c r="M1" s="70"/>
      <c r="N1" s="70"/>
    </row>
    <row r="2" spans="1:14" ht="19.5" customHeight="1" x14ac:dyDescent="0.15">
      <c r="A2" s="6"/>
      <c r="B2" s="6"/>
      <c r="C2" s="6"/>
      <c r="D2" s="6"/>
      <c r="E2" s="29"/>
      <c r="F2" s="29"/>
      <c r="G2" s="29"/>
      <c r="H2" s="29"/>
    </row>
    <row r="3" spans="1:14" ht="51" customHeight="1" x14ac:dyDescent="0.15">
      <c r="A3" s="71" t="s">
        <v>167</v>
      </c>
      <c r="B3" s="72"/>
      <c r="C3" s="73"/>
      <c r="D3" s="54"/>
      <c r="E3" s="26"/>
      <c r="F3" s="28"/>
      <c r="G3" s="27"/>
      <c r="H3" s="26"/>
      <c r="I3" s="24"/>
      <c r="J3" s="23"/>
      <c r="K3" s="25"/>
      <c r="L3" s="24"/>
      <c r="M3" s="23"/>
      <c r="N3" s="22" t="s">
        <v>15</v>
      </c>
    </row>
    <row r="4" spans="1:14" ht="11.25" customHeight="1" x14ac:dyDescent="0.15">
      <c r="A4" s="21"/>
      <c r="B4" s="20"/>
      <c r="C4" s="20"/>
      <c r="D4" s="20"/>
      <c r="E4" s="19"/>
      <c r="F4" s="19"/>
      <c r="G4" s="19"/>
      <c r="H4" s="19"/>
      <c r="I4" s="18"/>
      <c r="J4" s="18"/>
      <c r="K4" s="18"/>
      <c r="L4" s="18"/>
      <c r="M4" s="18"/>
      <c r="N4" s="17"/>
    </row>
    <row r="5" spans="1:14" s="1" customFormat="1" ht="34.5" customHeight="1" x14ac:dyDescent="0.15">
      <c r="A5" s="74" t="s">
        <v>4</v>
      </c>
      <c r="B5" s="53" t="s">
        <v>2</v>
      </c>
      <c r="C5" s="53" t="s">
        <v>8</v>
      </c>
      <c r="D5" s="77" t="s">
        <v>14</v>
      </c>
      <c r="E5" s="78"/>
      <c r="F5" s="79"/>
      <c r="G5" s="7" t="s">
        <v>9</v>
      </c>
      <c r="H5" s="7" t="s">
        <v>13</v>
      </c>
      <c r="I5" s="80" t="s">
        <v>12</v>
      </c>
      <c r="J5" s="81"/>
      <c r="K5" s="77" t="s">
        <v>11</v>
      </c>
      <c r="L5" s="78"/>
      <c r="M5" s="78"/>
      <c r="N5" s="79"/>
    </row>
    <row r="6" spans="1:14" ht="47.25" customHeight="1" x14ac:dyDescent="0.15">
      <c r="A6" s="75"/>
      <c r="B6" s="30" t="s">
        <v>147</v>
      </c>
      <c r="C6" s="30"/>
      <c r="D6" s="82"/>
      <c r="E6" s="83"/>
      <c r="F6" s="84"/>
      <c r="G6" s="13">
        <v>1</v>
      </c>
      <c r="H6" s="13" t="s">
        <v>148</v>
      </c>
      <c r="I6" s="85"/>
      <c r="J6" s="86"/>
      <c r="K6" s="87" t="s">
        <v>10</v>
      </c>
      <c r="L6" s="88"/>
      <c r="M6" s="88"/>
      <c r="N6" s="89"/>
    </row>
    <row r="7" spans="1:14" ht="26.25" customHeight="1" x14ac:dyDescent="0.15">
      <c r="A7" s="75"/>
      <c r="B7" s="30" t="s">
        <v>149</v>
      </c>
      <c r="C7" s="30"/>
      <c r="D7" s="90"/>
      <c r="E7" s="91"/>
      <c r="F7" s="92"/>
      <c r="G7" s="13"/>
      <c r="H7" s="13"/>
      <c r="I7" s="93"/>
      <c r="J7" s="94"/>
      <c r="K7" s="103" t="s">
        <v>10</v>
      </c>
      <c r="L7" s="104"/>
      <c r="M7" s="104"/>
      <c r="N7" s="105"/>
    </row>
    <row r="8" spans="1:14" ht="32.1" customHeight="1" x14ac:dyDescent="0.15">
      <c r="A8" s="75"/>
      <c r="B8" s="31" t="s">
        <v>150</v>
      </c>
      <c r="C8" s="30" t="s">
        <v>168</v>
      </c>
      <c r="D8" s="90"/>
      <c r="E8" s="91"/>
      <c r="F8" s="92"/>
      <c r="G8" s="13">
        <v>295</v>
      </c>
      <c r="H8" s="13" t="s">
        <v>151</v>
      </c>
      <c r="I8" s="93"/>
      <c r="J8" s="94"/>
      <c r="K8" s="95">
        <f>+'内訳明細書1-1（a''）'!G298</f>
        <v>536361770</v>
      </c>
      <c r="L8" s="96"/>
      <c r="M8" s="96"/>
      <c r="N8" s="97"/>
    </row>
    <row r="9" spans="1:14" ht="32.1" customHeight="1" x14ac:dyDescent="0.15">
      <c r="A9" s="75"/>
      <c r="B9" s="31" t="s">
        <v>152</v>
      </c>
      <c r="C9" s="30" t="s">
        <v>169</v>
      </c>
      <c r="D9" s="90"/>
      <c r="E9" s="91"/>
      <c r="F9" s="92"/>
      <c r="G9" s="13">
        <v>684</v>
      </c>
      <c r="H9" s="13" t="s">
        <v>151</v>
      </c>
      <c r="I9" s="93"/>
      <c r="J9" s="94"/>
      <c r="K9" s="95">
        <f>+'内訳明細書1-2（ｂ''）'!G687</f>
        <v>203950920</v>
      </c>
      <c r="L9" s="96"/>
      <c r="M9" s="96"/>
      <c r="N9" s="97"/>
    </row>
    <row r="10" spans="1:14" ht="32.1" customHeight="1" x14ac:dyDescent="0.15">
      <c r="A10" s="75"/>
      <c r="B10" s="30" t="s">
        <v>160</v>
      </c>
      <c r="C10" s="30"/>
      <c r="D10" s="90"/>
      <c r="E10" s="91"/>
      <c r="F10" s="92"/>
      <c r="G10" s="13">
        <f>+G8+G9</f>
        <v>979</v>
      </c>
      <c r="H10" s="13" t="s">
        <v>151</v>
      </c>
      <c r="I10" s="93"/>
      <c r="J10" s="94"/>
      <c r="K10" s="95">
        <f>SUM(K8:N9)</f>
        <v>740312690</v>
      </c>
      <c r="L10" s="96"/>
      <c r="M10" s="96"/>
      <c r="N10" s="97"/>
    </row>
    <row r="11" spans="1:14" ht="32.1" customHeight="1" x14ac:dyDescent="0.15">
      <c r="A11" s="75"/>
      <c r="B11" s="30" t="s">
        <v>172</v>
      </c>
      <c r="C11" s="30" t="s">
        <v>173</v>
      </c>
      <c r="D11" s="90"/>
      <c r="E11" s="91"/>
      <c r="F11" s="92"/>
      <c r="G11" s="55"/>
      <c r="H11" s="13" t="s">
        <v>158</v>
      </c>
      <c r="I11" s="93"/>
      <c r="J11" s="94"/>
      <c r="K11" s="100">
        <f>+'内訳明細書1-1（a''）'!H299+'内訳明細書1-2（ｂ''）'!H688</f>
        <v>0</v>
      </c>
      <c r="L11" s="101"/>
      <c r="M11" s="101"/>
      <c r="N11" s="102"/>
    </row>
    <row r="12" spans="1:14" ht="32.1" customHeight="1" x14ac:dyDescent="0.15">
      <c r="A12" s="75"/>
      <c r="B12" s="30"/>
      <c r="C12" s="30"/>
      <c r="D12" s="90"/>
      <c r="E12" s="91"/>
      <c r="F12" s="92"/>
      <c r="G12" s="13"/>
      <c r="H12" s="13"/>
      <c r="I12" s="93"/>
      <c r="J12" s="94"/>
      <c r="K12" s="106" t="s">
        <v>0</v>
      </c>
      <c r="L12" s="107"/>
      <c r="M12" s="107"/>
      <c r="N12" s="108"/>
    </row>
    <row r="13" spans="1:14" ht="32.1" customHeight="1" x14ac:dyDescent="0.15">
      <c r="A13" s="75"/>
      <c r="B13" s="30" t="s">
        <v>153</v>
      </c>
      <c r="C13" s="31" t="s">
        <v>170</v>
      </c>
      <c r="D13" s="90"/>
      <c r="E13" s="91"/>
      <c r="F13" s="92"/>
      <c r="G13" s="13">
        <v>10</v>
      </c>
      <c r="H13" s="13" t="s">
        <v>151</v>
      </c>
      <c r="I13" s="98"/>
      <c r="J13" s="99"/>
      <c r="K13" s="100">
        <f>+'内訳明細書2-1（ｃ）'!H13</f>
        <v>0</v>
      </c>
      <c r="L13" s="101"/>
      <c r="M13" s="101"/>
      <c r="N13" s="102"/>
    </row>
    <row r="14" spans="1:14" ht="32.1" customHeight="1" x14ac:dyDescent="0.15">
      <c r="A14" s="75"/>
      <c r="B14" s="30" t="s">
        <v>154</v>
      </c>
      <c r="C14" s="31" t="s">
        <v>171</v>
      </c>
      <c r="D14" s="90"/>
      <c r="E14" s="91"/>
      <c r="F14" s="92"/>
      <c r="G14" s="13">
        <v>122</v>
      </c>
      <c r="H14" s="13" t="s">
        <v>151</v>
      </c>
      <c r="I14" s="98"/>
      <c r="J14" s="99"/>
      <c r="K14" s="100">
        <f>+'内訳明細書2-2（ｄ）'!H125</f>
        <v>0</v>
      </c>
      <c r="L14" s="101"/>
      <c r="M14" s="101"/>
      <c r="N14" s="102"/>
    </row>
    <row r="15" spans="1:14" ht="32.1" customHeight="1" x14ac:dyDescent="0.15">
      <c r="A15" s="75"/>
      <c r="B15" s="30" t="s">
        <v>166</v>
      </c>
      <c r="C15" s="31"/>
      <c r="D15" s="90"/>
      <c r="E15" s="91"/>
      <c r="F15" s="92"/>
      <c r="G15" s="13">
        <f>+G13+G14</f>
        <v>132</v>
      </c>
      <c r="H15" s="13" t="s">
        <v>151</v>
      </c>
      <c r="I15" s="98"/>
      <c r="J15" s="99"/>
      <c r="K15" s="100">
        <f>SUM(K13:N14)</f>
        <v>0</v>
      </c>
      <c r="L15" s="101"/>
      <c r="M15" s="101"/>
      <c r="N15" s="102"/>
    </row>
    <row r="16" spans="1:14" ht="32.1" customHeight="1" x14ac:dyDescent="0.15">
      <c r="A16" s="75"/>
      <c r="B16" s="30" t="s">
        <v>155</v>
      </c>
      <c r="C16" s="31"/>
      <c r="D16" s="90"/>
      <c r="E16" s="91"/>
      <c r="F16" s="92"/>
      <c r="G16" s="13"/>
      <c r="H16" s="13"/>
      <c r="I16" s="98"/>
      <c r="J16" s="99"/>
      <c r="K16" s="106" t="s">
        <v>0</v>
      </c>
      <c r="L16" s="107"/>
      <c r="M16" s="107"/>
      <c r="N16" s="108"/>
    </row>
    <row r="17" spans="1:14" ht="32.1" customHeight="1" x14ac:dyDescent="0.15">
      <c r="A17" s="75"/>
      <c r="B17" s="30"/>
      <c r="C17" s="31"/>
      <c r="D17" s="90"/>
      <c r="E17" s="91"/>
      <c r="F17" s="92"/>
      <c r="G17" s="13"/>
      <c r="H17" s="13"/>
      <c r="I17" s="98"/>
      <c r="J17" s="99"/>
      <c r="K17" s="106" t="s">
        <v>0</v>
      </c>
      <c r="L17" s="107"/>
      <c r="M17" s="107"/>
      <c r="N17" s="108"/>
    </row>
    <row r="18" spans="1:14" ht="32.1" customHeight="1" x14ac:dyDescent="0.15">
      <c r="A18" s="75"/>
      <c r="B18" s="30"/>
      <c r="C18" s="31"/>
      <c r="D18" s="90"/>
      <c r="E18" s="91"/>
      <c r="F18" s="92"/>
      <c r="G18" s="13"/>
      <c r="H18" s="13"/>
      <c r="I18" s="98"/>
      <c r="J18" s="99"/>
      <c r="K18" s="106" t="s">
        <v>0</v>
      </c>
      <c r="L18" s="107"/>
      <c r="M18" s="107"/>
      <c r="N18" s="108"/>
    </row>
    <row r="19" spans="1:14" ht="32.1" customHeight="1" x14ac:dyDescent="0.15">
      <c r="A19" s="75"/>
      <c r="B19" s="30"/>
      <c r="C19" s="31"/>
      <c r="D19" s="90"/>
      <c r="E19" s="91"/>
      <c r="F19" s="92"/>
      <c r="G19" s="13"/>
      <c r="H19" s="13"/>
      <c r="I19" s="98"/>
      <c r="J19" s="99"/>
      <c r="K19" s="106" t="s">
        <v>0</v>
      </c>
      <c r="L19" s="107"/>
      <c r="M19" s="107"/>
      <c r="N19" s="108"/>
    </row>
    <row r="20" spans="1:14" ht="32.1" customHeight="1" x14ac:dyDescent="0.15">
      <c r="A20" s="75"/>
      <c r="B20" s="30"/>
      <c r="C20" s="31"/>
      <c r="D20" s="90"/>
      <c r="E20" s="91"/>
      <c r="F20" s="92"/>
      <c r="G20" s="13"/>
      <c r="H20" s="13"/>
      <c r="I20" s="98"/>
      <c r="J20" s="99"/>
      <c r="K20" s="106" t="s">
        <v>0</v>
      </c>
      <c r="L20" s="107"/>
      <c r="M20" s="107"/>
      <c r="N20" s="108"/>
    </row>
    <row r="21" spans="1:14" ht="32.1" customHeight="1" x14ac:dyDescent="0.15">
      <c r="A21" s="76"/>
      <c r="B21" s="30"/>
      <c r="C21" s="31"/>
      <c r="D21" s="115"/>
      <c r="E21" s="116"/>
      <c r="F21" s="117"/>
      <c r="G21" s="13"/>
      <c r="H21" s="13"/>
      <c r="I21" s="118"/>
      <c r="J21" s="119"/>
      <c r="K21" s="120" t="s">
        <v>0</v>
      </c>
      <c r="L21" s="121"/>
      <c r="M21" s="121"/>
      <c r="N21" s="122"/>
    </row>
    <row r="22" spans="1:14" ht="34.5" customHeight="1" x14ac:dyDescent="0.15">
      <c r="A22" s="110" t="s">
        <v>178</v>
      </c>
      <c r="B22" s="111"/>
      <c r="C22" s="69" t="s">
        <v>177</v>
      </c>
      <c r="D22" s="112" t="s">
        <v>179</v>
      </c>
      <c r="E22" s="113"/>
      <c r="F22" s="113"/>
      <c r="G22" s="114"/>
      <c r="H22" s="77" t="s">
        <v>1</v>
      </c>
      <c r="I22" s="78"/>
      <c r="J22" s="78"/>
      <c r="K22" s="78"/>
      <c r="L22" s="78"/>
      <c r="M22" s="78"/>
      <c r="N22" s="79"/>
    </row>
    <row r="23" spans="1:14" ht="36" customHeight="1" x14ac:dyDescent="0.15">
      <c r="A23" s="4"/>
      <c r="B23" s="15" t="s">
        <v>16</v>
      </c>
      <c r="C23" s="15"/>
      <c r="D23" s="15"/>
      <c r="E23" s="15"/>
      <c r="F23" s="15"/>
      <c r="G23" s="15"/>
      <c r="H23" s="15"/>
      <c r="I23" s="15"/>
      <c r="J23" s="15"/>
      <c r="K23" s="15"/>
      <c r="L23" s="15"/>
      <c r="M23" s="15"/>
      <c r="N23" s="16"/>
    </row>
    <row r="24" spans="1:14" ht="11.25" customHeight="1" x14ac:dyDescent="0.15">
      <c r="A24" s="2"/>
      <c r="B24" s="52"/>
      <c r="C24" s="12"/>
      <c r="D24" s="12"/>
      <c r="E24" s="52"/>
      <c r="F24" s="52"/>
      <c r="G24" s="52"/>
      <c r="H24" s="52"/>
      <c r="I24" s="52"/>
      <c r="J24" s="52"/>
      <c r="K24" s="52"/>
      <c r="L24" s="52"/>
      <c r="M24" s="52"/>
      <c r="N24" s="3"/>
    </row>
    <row r="25" spans="1:14" ht="14.25" customHeight="1" x14ac:dyDescent="0.15">
      <c r="A25" s="2"/>
      <c r="B25" s="14" t="s">
        <v>17</v>
      </c>
      <c r="C25" s="12"/>
      <c r="D25" s="12"/>
      <c r="E25" s="52"/>
      <c r="F25" s="52"/>
      <c r="G25" s="52"/>
      <c r="H25" s="52"/>
      <c r="I25" s="52"/>
      <c r="J25" s="52"/>
      <c r="K25" s="52"/>
      <c r="L25" s="52"/>
      <c r="M25" s="52"/>
      <c r="N25" s="3"/>
    </row>
    <row r="26" spans="1:14" ht="15.75" customHeight="1" x14ac:dyDescent="0.15">
      <c r="A26" s="2"/>
      <c r="B26" s="52"/>
      <c r="C26" s="12"/>
      <c r="D26" s="12"/>
      <c r="E26" s="52"/>
      <c r="F26" s="52"/>
      <c r="G26" s="52"/>
      <c r="H26" s="52"/>
      <c r="I26" s="52"/>
      <c r="J26" s="52"/>
      <c r="K26" s="52"/>
      <c r="L26" s="52"/>
      <c r="M26" s="52"/>
      <c r="N26" s="3"/>
    </row>
    <row r="27" spans="1:14" ht="23.1" customHeight="1" x14ac:dyDescent="0.15">
      <c r="A27" s="2"/>
      <c r="B27" s="109" t="s">
        <v>5</v>
      </c>
      <c r="C27" s="109"/>
      <c r="D27" s="52"/>
      <c r="E27" s="52"/>
      <c r="F27" s="52"/>
      <c r="G27" s="52"/>
      <c r="H27" s="52"/>
      <c r="I27" s="52"/>
      <c r="J27" s="52"/>
      <c r="K27" s="52"/>
      <c r="L27" s="52"/>
      <c r="M27" s="52"/>
      <c r="N27" s="3"/>
    </row>
    <row r="28" spans="1:14" ht="11.25" customHeight="1" x14ac:dyDescent="0.15">
      <c r="A28" s="2"/>
      <c r="B28" s="52"/>
      <c r="C28" s="12"/>
      <c r="D28" s="12"/>
      <c r="E28" s="52"/>
      <c r="F28" s="52"/>
      <c r="G28" s="52"/>
      <c r="H28" s="52"/>
      <c r="I28" s="52"/>
      <c r="J28" s="52"/>
      <c r="K28" s="52"/>
      <c r="L28" s="52"/>
      <c r="M28" s="52"/>
      <c r="N28" s="3"/>
    </row>
    <row r="29" spans="1:14" ht="9.75" customHeight="1" x14ac:dyDescent="0.15">
      <c r="A29" s="2"/>
      <c r="B29" s="52"/>
      <c r="C29" s="12"/>
      <c r="D29" s="12"/>
      <c r="E29" s="52"/>
      <c r="F29" s="52"/>
      <c r="G29" s="52"/>
      <c r="H29" s="52"/>
      <c r="I29" s="52"/>
      <c r="J29" s="52"/>
      <c r="K29" s="52"/>
      <c r="L29" s="52"/>
      <c r="M29" s="52"/>
      <c r="N29" s="3"/>
    </row>
    <row r="30" spans="1:14" ht="18" customHeight="1" x14ac:dyDescent="0.15">
      <c r="A30" s="2"/>
      <c r="B30" s="52"/>
      <c r="C30" s="12" t="s">
        <v>6</v>
      </c>
      <c r="D30" s="12"/>
      <c r="E30" s="52"/>
      <c r="F30" s="52"/>
      <c r="G30" s="52"/>
      <c r="H30" s="52"/>
      <c r="I30" s="52"/>
      <c r="J30" s="52"/>
      <c r="K30" s="52"/>
      <c r="L30" s="52"/>
      <c r="M30" s="52"/>
      <c r="N30" s="3"/>
    </row>
    <row r="31" spans="1:14" ht="18" customHeight="1" x14ac:dyDescent="0.15">
      <c r="A31" s="2"/>
      <c r="B31" s="52"/>
      <c r="C31" s="12"/>
      <c r="D31" s="12"/>
      <c r="E31" s="52"/>
      <c r="F31" s="52"/>
      <c r="G31" s="52"/>
      <c r="H31" s="52"/>
      <c r="I31" s="52"/>
      <c r="J31" s="52"/>
      <c r="K31" s="52"/>
      <c r="L31" s="52"/>
      <c r="M31" s="52"/>
      <c r="N31" s="3"/>
    </row>
    <row r="32" spans="1:14" ht="18" customHeight="1" x14ac:dyDescent="0.15">
      <c r="A32" s="2"/>
      <c r="B32" s="52"/>
      <c r="C32" s="12" t="s">
        <v>7</v>
      </c>
      <c r="D32" s="12"/>
      <c r="E32" s="52"/>
      <c r="F32" s="52"/>
      <c r="G32" s="52"/>
      <c r="H32" s="52"/>
      <c r="I32" s="52"/>
      <c r="J32" s="52"/>
      <c r="K32" s="52"/>
      <c r="L32" s="52"/>
      <c r="M32" s="52"/>
      <c r="N32" s="3"/>
    </row>
    <row r="33" spans="1:14" ht="16.5" customHeight="1" x14ac:dyDescent="0.15">
      <c r="A33" s="8"/>
      <c r="B33" s="9"/>
      <c r="C33" s="10"/>
      <c r="D33" s="10"/>
      <c r="E33" s="9"/>
      <c r="F33" s="9"/>
      <c r="G33" s="9"/>
      <c r="H33" s="9"/>
      <c r="I33" s="9"/>
      <c r="J33" s="9"/>
      <c r="K33" s="9"/>
      <c r="L33" s="9"/>
      <c r="M33" s="9"/>
      <c r="N33" s="11"/>
    </row>
    <row r="34" spans="1:14" ht="16.5" customHeight="1" x14ac:dyDescent="0.15">
      <c r="B34" s="68" t="s">
        <v>176</v>
      </c>
    </row>
    <row r="35" spans="1:14" ht="16.5" customHeight="1" x14ac:dyDescent="0.15">
      <c r="B35" s="68" t="s">
        <v>174</v>
      </c>
    </row>
    <row r="36" spans="1:14" ht="16.5" customHeight="1" x14ac:dyDescent="0.15">
      <c r="B36" s="68" t="s">
        <v>175</v>
      </c>
    </row>
  </sheetData>
  <mergeCells count="58">
    <mergeCell ref="B27:C27"/>
    <mergeCell ref="A22:B22"/>
    <mergeCell ref="D22:G22"/>
    <mergeCell ref="H22:N22"/>
    <mergeCell ref="D21:F21"/>
    <mergeCell ref="I21:J21"/>
    <mergeCell ref="K21:N21"/>
    <mergeCell ref="K20:N20"/>
    <mergeCell ref="I16:J16"/>
    <mergeCell ref="K16:N16"/>
    <mergeCell ref="D19:F19"/>
    <mergeCell ref="I19:J19"/>
    <mergeCell ref="K19:N19"/>
    <mergeCell ref="D17:F17"/>
    <mergeCell ref="I17:J17"/>
    <mergeCell ref="K18:N18"/>
    <mergeCell ref="K17:N17"/>
    <mergeCell ref="D8:F8"/>
    <mergeCell ref="D14:F14"/>
    <mergeCell ref="D15:F15"/>
    <mergeCell ref="D20:F20"/>
    <mergeCell ref="I20:J20"/>
    <mergeCell ref="D16:F16"/>
    <mergeCell ref="D9:F9"/>
    <mergeCell ref="D10:F10"/>
    <mergeCell ref="D13:F13"/>
    <mergeCell ref="D18:F18"/>
    <mergeCell ref="I18:J18"/>
    <mergeCell ref="D11:F11"/>
    <mergeCell ref="D12:F12"/>
    <mergeCell ref="I11:J11"/>
    <mergeCell ref="K7:N7"/>
    <mergeCell ref="K15:N15"/>
    <mergeCell ref="I9:J9"/>
    <mergeCell ref="K9:N9"/>
    <mergeCell ref="I10:J10"/>
    <mergeCell ref="K10:N10"/>
    <mergeCell ref="I13:J13"/>
    <mergeCell ref="K13:N13"/>
    <mergeCell ref="K11:N11"/>
    <mergeCell ref="I12:J12"/>
    <mergeCell ref="K12:N12"/>
    <mergeCell ref="A1:N1"/>
    <mergeCell ref="A3:C3"/>
    <mergeCell ref="A5:A21"/>
    <mergeCell ref="D5:F5"/>
    <mergeCell ref="I5:J5"/>
    <mergeCell ref="K5:N5"/>
    <mergeCell ref="D6:F6"/>
    <mergeCell ref="I6:J6"/>
    <mergeCell ref="K6:N6"/>
    <mergeCell ref="D7:F7"/>
    <mergeCell ref="I8:J8"/>
    <mergeCell ref="K8:N8"/>
    <mergeCell ref="I14:J14"/>
    <mergeCell ref="K14:N14"/>
    <mergeCell ref="I15:J15"/>
    <mergeCell ref="I7:J7"/>
  </mergeCells>
  <phoneticPr fontId="2"/>
  <printOptions horizontalCentered="1"/>
  <pageMargins left="0.27559055118110237" right="0.23622047244094491" top="0.59055118110236227" bottom="0.19685039370078741" header="0.51181102362204722" footer="0.19685039370078741"/>
  <pageSetup paperSize="9" scale="84"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99"/>
  <sheetViews>
    <sheetView view="pageBreakPreview" zoomScaleNormal="100" zoomScaleSheetLayoutView="100" workbookViewId="0">
      <selection activeCell="B5" sqref="B5"/>
    </sheetView>
  </sheetViews>
  <sheetFormatPr defaultColWidth="9" defaultRowHeight="17.25" customHeight="1" x14ac:dyDescent="0.15"/>
  <cols>
    <col min="1" max="1" width="6.125" style="33" customWidth="1"/>
    <col min="2" max="2" width="12.625" style="33" customWidth="1"/>
    <col min="3" max="3" width="27.75" style="34" customWidth="1"/>
    <col min="4" max="4" width="37.125" style="34" customWidth="1"/>
    <col min="5" max="5" width="10.375" style="35" customWidth="1"/>
    <col min="6" max="6" width="10.75" style="36" customWidth="1"/>
    <col min="7" max="7" width="14.125" style="33" customWidth="1"/>
    <col min="8" max="8" width="10.375" style="35" customWidth="1"/>
    <col min="9" max="9" width="14.125" style="33" customWidth="1"/>
    <col min="10" max="16384" width="9" style="33"/>
  </cols>
  <sheetData>
    <row r="1" spans="1:9" ht="37.5" customHeight="1" x14ac:dyDescent="0.15">
      <c r="A1" s="32" t="s">
        <v>156</v>
      </c>
    </row>
    <row r="2" spans="1:9" s="47" customFormat="1" ht="36.75" customHeight="1" x14ac:dyDescent="0.15">
      <c r="A2" s="37" t="s">
        <v>18</v>
      </c>
      <c r="B2" s="37" t="s">
        <v>19</v>
      </c>
      <c r="C2" s="37" t="s">
        <v>20</v>
      </c>
      <c r="D2" s="37" t="s">
        <v>21</v>
      </c>
      <c r="E2" s="38" t="s">
        <v>22</v>
      </c>
      <c r="F2" s="39" t="s">
        <v>24</v>
      </c>
      <c r="G2" s="37" t="s">
        <v>25</v>
      </c>
      <c r="H2" s="39" t="s">
        <v>23</v>
      </c>
      <c r="I2" s="40" t="s">
        <v>26</v>
      </c>
    </row>
    <row r="3" spans="1:9" ht="34.5" customHeight="1" x14ac:dyDescent="0.15">
      <c r="A3" s="41">
        <v>1</v>
      </c>
      <c r="B3" s="129" t="s">
        <v>180</v>
      </c>
      <c r="C3" s="42" t="s">
        <v>181</v>
      </c>
      <c r="D3" s="43" t="s">
        <v>107</v>
      </c>
      <c r="E3" s="44">
        <v>131</v>
      </c>
      <c r="F3" s="45">
        <v>4045</v>
      </c>
      <c r="G3" s="46">
        <v>5298950</v>
      </c>
      <c r="H3" s="56"/>
      <c r="I3" s="46">
        <f>H3*F3</f>
        <v>0</v>
      </c>
    </row>
    <row r="4" spans="1:9" ht="34.5" customHeight="1" x14ac:dyDescent="0.15">
      <c r="A4" s="41">
        <v>2</v>
      </c>
      <c r="B4" s="129" t="s">
        <v>180</v>
      </c>
      <c r="C4" s="41" t="s">
        <v>182</v>
      </c>
      <c r="D4" s="43" t="s">
        <v>107</v>
      </c>
      <c r="E4" s="44">
        <v>131</v>
      </c>
      <c r="F4" s="45">
        <v>832</v>
      </c>
      <c r="G4" s="46">
        <v>1089920</v>
      </c>
      <c r="H4" s="56"/>
      <c r="I4" s="46">
        <f t="shared" ref="I4:I67" si="0">H4*F4</f>
        <v>0</v>
      </c>
    </row>
    <row r="5" spans="1:9" ht="34.5" customHeight="1" x14ac:dyDescent="0.15">
      <c r="A5" s="41">
        <v>3</v>
      </c>
      <c r="B5" s="129" t="s">
        <v>180</v>
      </c>
      <c r="C5" s="41" t="s">
        <v>183</v>
      </c>
      <c r="D5" s="43" t="s">
        <v>107</v>
      </c>
      <c r="E5" s="44">
        <v>131</v>
      </c>
      <c r="F5" s="45">
        <v>3816</v>
      </c>
      <c r="G5" s="46">
        <v>4998960</v>
      </c>
      <c r="H5" s="56"/>
      <c r="I5" s="46">
        <f t="shared" si="0"/>
        <v>0</v>
      </c>
    </row>
    <row r="6" spans="1:9" ht="34.5" customHeight="1" x14ac:dyDescent="0.15">
      <c r="A6" s="41">
        <v>4</v>
      </c>
      <c r="B6" s="130" t="s">
        <v>180</v>
      </c>
      <c r="C6" s="41" t="s">
        <v>184</v>
      </c>
      <c r="D6" s="43" t="s">
        <v>107</v>
      </c>
      <c r="E6" s="44">
        <v>131</v>
      </c>
      <c r="F6" s="45">
        <v>2156</v>
      </c>
      <c r="G6" s="46">
        <v>2824360</v>
      </c>
      <c r="H6" s="56"/>
      <c r="I6" s="46">
        <f t="shared" si="0"/>
        <v>0</v>
      </c>
    </row>
    <row r="7" spans="1:9" ht="34.5" customHeight="1" x14ac:dyDescent="0.15">
      <c r="A7" s="41">
        <v>5</v>
      </c>
      <c r="B7" s="129" t="s">
        <v>180</v>
      </c>
      <c r="C7" s="41" t="s">
        <v>185</v>
      </c>
      <c r="D7" s="43" t="s">
        <v>108</v>
      </c>
      <c r="E7" s="44">
        <v>131</v>
      </c>
      <c r="F7" s="45">
        <v>2602</v>
      </c>
      <c r="G7" s="46">
        <v>3408620</v>
      </c>
      <c r="H7" s="56"/>
      <c r="I7" s="46">
        <f t="shared" si="0"/>
        <v>0</v>
      </c>
    </row>
    <row r="8" spans="1:9" ht="34.5" customHeight="1" x14ac:dyDescent="0.15">
      <c r="A8" s="41">
        <v>6</v>
      </c>
      <c r="B8" s="129" t="s">
        <v>180</v>
      </c>
      <c r="C8" s="41" t="s">
        <v>111</v>
      </c>
      <c r="D8" s="43" t="s">
        <v>112</v>
      </c>
      <c r="E8" s="44">
        <v>37</v>
      </c>
      <c r="F8" s="45">
        <v>24</v>
      </c>
      <c r="G8" s="46">
        <v>8880</v>
      </c>
      <c r="H8" s="56"/>
      <c r="I8" s="46">
        <f t="shared" si="0"/>
        <v>0</v>
      </c>
    </row>
    <row r="9" spans="1:9" ht="34.5" customHeight="1" x14ac:dyDescent="0.15">
      <c r="A9" s="41">
        <v>7</v>
      </c>
      <c r="B9" s="129" t="s">
        <v>180</v>
      </c>
      <c r="C9" s="41" t="s">
        <v>113</v>
      </c>
      <c r="D9" s="43" t="s">
        <v>114</v>
      </c>
      <c r="E9" s="44">
        <v>37</v>
      </c>
      <c r="F9" s="45">
        <v>19</v>
      </c>
      <c r="G9" s="46">
        <v>7030</v>
      </c>
      <c r="H9" s="56"/>
      <c r="I9" s="46">
        <f t="shared" si="0"/>
        <v>0</v>
      </c>
    </row>
    <row r="10" spans="1:9" ht="34.5" customHeight="1" x14ac:dyDescent="0.15">
      <c r="A10" s="41">
        <v>8</v>
      </c>
      <c r="B10" s="129" t="s">
        <v>180</v>
      </c>
      <c r="C10" s="41" t="s">
        <v>115</v>
      </c>
      <c r="D10" s="43" t="s">
        <v>116</v>
      </c>
      <c r="E10" s="44">
        <v>37</v>
      </c>
      <c r="F10" s="45">
        <v>11</v>
      </c>
      <c r="G10" s="46">
        <v>4070</v>
      </c>
      <c r="H10" s="56"/>
      <c r="I10" s="46">
        <f t="shared" si="0"/>
        <v>0</v>
      </c>
    </row>
    <row r="11" spans="1:9" ht="34.5" customHeight="1" x14ac:dyDescent="0.15">
      <c r="A11" s="41">
        <v>9</v>
      </c>
      <c r="B11" s="129" t="s">
        <v>180</v>
      </c>
      <c r="C11" s="41" t="s">
        <v>186</v>
      </c>
      <c r="D11" s="43" t="s">
        <v>117</v>
      </c>
      <c r="E11" s="44">
        <v>37</v>
      </c>
      <c r="F11" s="45">
        <v>0</v>
      </c>
      <c r="G11" s="46">
        <v>0</v>
      </c>
      <c r="H11" s="56"/>
      <c r="I11" s="46">
        <f t="shared" si="0"/>
        <v>0</v>
      </c>
    </row>
    <row r="12" spans="1:9" ht="34.5" customHeight="1" x14ac:dyDescent="0.15">
      <c r="A12" s="41">
        <v>10</v>
      </c>
      <c r="B12" s="129" t="s">
        <v>187</v>
      </c>
      <c r="C12" s="42" t="s">
        <v>188</v>
      </c>
      <c r="D12" s="42" t="s">
        <v>189</v>
      </c>
      <c r="E12" s="44">
        <v>26</v>
      </c>
      <c r="F12" s="45">
        <v>45955</v>
      </c>
      <c r="G12" s="46">
        <v>11948300</v>
      </c>
      <c r="H12" s="56"/>
      <c r="I12" s="46">
        <f t="shared" si="0"/>
        <v>0</v>
      </c>
    </row>
    <row r="13" spans="1:9" ht="34.5" customHeight="1" x14ac:dyDescent="0.15">
      <c r="A13" s="41">
        <v>11</v>
      </c>
      <c r="B13" s="129" t="s">
        <v>187</v>
      </c>
      <c r="C13" s="42" t="s">
        <v>190</v>
      </c>
      <c r="D13" s="42" t="s">
        <v>191</v>
      </c>
      <c r="E13" s="44">
        <v>7</v>
      </c>
      <c r="F13" s="45">
        <v>291</v>
      </c>
      <c r="G13" s="46">
        <v>20370</v>
      </c>
      <c r="H13" s="56"/>
      <c r="I13" s="46">
        <f t="shared" si="0"/>
        <v>0</v>
      </c>
    </row>
    <row r="14" spans="1:9" ht="34.5" customHeight="1" x14ac:dyDescent="0.15">
      <c r="A14" s="41">
        <v>12</v>
      </c>
      <c r="B14" s="129" t="s">
        <v>187</v>
      </c>
      <c r="C14" s="42" t="s">
        <v>192</v>
      </c>
      <c r="D14" s="42" t="s">
        <v>193</v>
      </c>
      <c r="E14" s="44">
        <v>9</v>
      </c>
      <c r="F14" s="45">
        <v>137</v>
      </c>
      <c r="G14" s="46">
        <v>12330</v>
      </c>
      <c r="H14" s="56"/>
      <c r="I14" s="46">
        <f t="shared" si="0"/>
        <v>0</v>
      </c>
    </row>
    <row r="15" spans="1:9" ht="34.5" customHeight="1" x14ac:dyDescent="0.15">
      <c r="A15" s="41">
        <v>13</v>
      </c>
      <c r="B15" s="129" t="s">
        <v>187</v>
      </c>
      <c r="C15" s="42" t="s">
        <v>194</v>
      </c>
      <c r="D15" s="42" t="s">
        <v>195</v>
      </c>
      <c r="E15" s="44">
        <v>11</v>
      </c>
      <c r="F15" s="45">
        <v>2421</v>
      </c>
      <c r="G15" s="46">
        <v>266310</v>
      </c>
      <c r="H15" s="56"/>
      <c r="I15" s="46">
        <f t="shared" si="0"/>
        <v>0</v>
      </c>
    </row>
    <row r="16" spans="1:9" ht="34.5" customHeight="1" x14ac:dyDescent="0.15">
      <c r="A16" s="41">
        <v>14</v>
      </c>
      <c r="B16" s="129" t="s">
        <v>187</v>
      </c>
      <c r="C16" s="42" t="s">
        <v>196</v>
      </c>
      <c r="D16" s="42" t="s">
        <v>197</v>
      </c>
      <c r="E16" s="44">
        <v>11</v>
      </c>
      <c r="F16" s="45">
        <v>735</v>
      </c>
      <c r="G16" s="46">
        <v>80850</v>
      </c>
      <c r="H16" s="56"/>
      <c r="I16" s="46">
        <f t="shared" si="0"/>
        <v>0</v>
      </c>
    </row>
    <row r="17" spans="1:9" ht="34.5" customHeight="1" x14ac:dyDescent="0.15">
      <c r="A17" s="41">
        <v>15</v>
      </c>
      <c r="B17" s="129" t="s">
        <v>187</v>
      </c>
      <c r="C17" s="42" t="s">
        <v>198</v>
      </c>
      <c r="D17" s="42" t="s">
        <v>199</v>
      </c>
      <c r="E17" s="44">
        <v>11</v>
      </c>
      <c r="F17" s="45">
        <v>1569</v>
      </c>
      <c r="G17" s="46">
        <v>172590</v>
      </c>
      <c r="H17" s="56"/>
      <c r="I17" s="46">
        <f t="shared" si="0"/>
        <v>0</v>
      </c>
    </row>
    <row r="18" spans="1:9" ht="34.5" customHeight="1" x14ac:dyDescent="0.15">
      <c r="A18" s="41">
        <v>16</v>
      </c>
      <c r="B18" s="129" t="s">
        <v>187</v>
      </c>
      <c r="C18" s="42" t="s">
        <v>200</v>
      </c>
      <c r="D18" s="42" t="s">
        <v>201</v>
      </c>
      <c r="E18" s="44">
        <v>11</v>
      </c>
      <c r="F18" s="45">
        <v>696</v>
      </c>
      <c r="G18" s="46">
        <v>76560</v>
      </c>
      <c r="H18" s="56"/>
      <c r="I18" s="46">
        <f t="shared" si="0"/>
        <v>0</v>
      </c>
    </row>
    <row r="19" spans="1:9" ht="34.5" customHeight="1" x14ac:dyDescent="0.15">
      <c r="A19" s="41">
        <v>17</v>
      </c>
      <c r="B19" s="129" t="s">
        <v>187</v>
      </c>
      <c r="C19" s="42" t="s">
        <v>202</v>
      </c>
      <c r="D19" s="42" t="s">
        <v>203</v>
      </c>
      <c r="E19" s="44">
        <v>11</v>
      </c>
      <c r="F19" s="45">
        <v>4105</v>
      </c>
      <c r="G19" s="46">
        <v>451550</v>
      </c>
      <c r="H19" s="56"/>
      <c r="I19" s="46">
        <f t="shared" si="0"/>
        <v>0</v>
      </c>
    </row>
    <row r="20" spans="1:9" ht="34.5" customHeight="1" x14ac:dyDescent="0.15">
      <c r="A20" s="41">
        <v>18</v>
      </c>
      <c r="B20" s="129" t="s">
        <v>187</v>
      </c>
      <c r="C20" s="42" t="s">
        <v>204</v>
      </c>
      <c r="D20" s="42" t="s">
        <v>205</v>
      </c>
      <c r="E20" s="44">
        <v>11</v>
      </c>
      <c r="F20" s="45">
        <v>4118</v>
      </c>
      <c r="G20" s="46">
        <v>452980</v>
      </c>
      <c r="H20" s="56"/>
      <c r="I20" s="46">
        <f t="shared" si="0"/>
        <v>0</v>
      </c>
    </row>
    <row r="21" spans="1:9" ht="34.5" customHeight="1" x14ac:dyDescent="0.15">
      <c r="A21" s="41">
        <v>19</v>
      </c>
      <c r="B21" s="129" t="s">
        <v>187</v>
      </c>
      <c r="C21" s="42" t="s">
        <v>206</v>
      </c>
      <c r="D21" s="42" t="s">
        <v>203</v>
      </c>
      <c r="E21" s="44">
        <v>11</v>
      </c>
      <c r="F21" s="45">
        <v>4105</v>
      </c>
      <c r="G21" s="46">
        <v>451550</v>
      </c>
      <c r="H21" s="56"/>
      <c r="I21" s="46">
        <f t="shared" si="0"/>
        <v>0</v>
      </c>
    </row>
    <row r="22" spans="1:9" ht="34.5" customHeight="1" x14ac:dyDescent="0.15">
      <c r="A22" s="41">
        <v>20</v>
      </c>
      <c r="B22" s="129" t="s">
        <v>187</v>
      </c>
      <c r="C22" s="42" t="s">
        <v>207</v>
      </c>
      <c r="D22" s="42" t="s">
        <v>208</v>
      </c>
      <c r="E22" s="44">
        <v>11</v>
      </c>
      <c r="F22" s="45">
        <v>1047</v>
      </c>
      <c r="G22" s="46">
        <v>115170</v>
      </c>
      <c r="H22" s="56"/>
      <c r="I22" s="46">
        <f t="shared" si="0"/>
        <v>0</v>
      </c>
    </row>
    <row r="23" spans="1:9" ht="34.5" customHeight="1" x14ac:dyDescent="0.15">
      <c r="A23" s="41">
        <v>21</v>
      </c>
      <c r="B23" s="129" t="s">
        <v>187</v>
      </c>
      <c r="C23" s="42" t="s">
        <v>209</v>
      </c>
      <c r="D23" s="42" t="s">
        <v>48</v>
      </c>
      <c r="E23" s="44">
        <v>17</v>
      </c>
      <c r="F23" s="45">
        <v>880</v>
      </c>
      <c r="G23" s="46">
        <v>149600</v>
      </c>
      <c r="H23" s="56"/>
      <c r="I23" s="46">
        <f t="shared" si="0"/>
        <v>0</v>
      </c>
    </row>
    <row r="24" spans="1:9" ht="34.5" customHeight="1" x14ac:dyDescent="0.15">
      <c r="A24" s="41">
        <v>22</v>
      </c>
      <c r="B24" s="129" t="s">
        <v>187</v>
      </c>
      <c r="C24" s="41" t="s">
        <v>210</v>
      </c>
      <c r="D24" s="43" t="s">
        <v>211</v>
      </c>
      <c r="E24" s="44">
        <v>16</v>
      </c>
      <c r="F24" s="45">
        <v>2031</v>
      </c>
      <c r="G24" s="46">
        <v>324960</v>
      </c>
      <c r="H24" s="56"/>
      <c r="I24" s="46">
        <f t="shared" si="0"/>
        <v>0</v>
      </c>
    </row>
    <row r="25" spans="1:9" ht="34.5" customHeight="1" x14ac:dyDescent="0.15">
      <c r="A25" s="41">
        <v>23</v>
      </c>
      <c r="B25" s="129" t="s">
        <v>187</v>
      </c>
      <c r="C25" s="42" t="s">
        <v>212</v>
      </c>
      <c r="D25" s="42" t="s">
        <v>213</v>
      </c>
      <c r="E25" s="44">
        <v>99</v>
      </c>
      <c r="F25" s="45">
        <v>11080</v>
      </c>
      <c r="G25" s="46">
        <v>10969200</v>
      </c>
      <c r="H25" s="56"/>
      <c r="I25" s="46">
        <f t="shared" si="0"/>
        <v>0</v>
      </c>
    </row>
    <row r="26" spans="1:9" ht="34.5" customHeight="1" x14ac:dyDescent="0.15">
      <c r="A26" s="41">
        <v>24</v>
      </c>
      <c r="B26" s="129" t="s">
        <v>187</v>
      </c>
      <c r="C26" s="42" t="s">
        <v>214</v>
      </c>
      <c r="D26" s="42" t="s">
        <v>215</v>
      </c>
      <c r="E26" s="44">
        <v>98</v>
      </c>
      <c r="F26" s="45">
        <v>1890</v>
      </c>
      <c r="G26" s="46">
        <v>1852200</v>
      </c>
      <c r="H26" s="56"/>
      <c r="I26" s="46">
        <f t="shared" si="0"/>
        <v>0</v>
      </c>
    </row>
    <row r="27" spans="1:9" ht="34.5" customHeight="1" x14ac:dyDescent="0.15">
      <c r="A27" s="41">
        <v>25</v>
      </c>
      <c r="B27" s="129" t="s">
        <v>187</v>
      </c>
      <c r="C27" s="42" t="s">
        <v>216</v>
      </c>
      <c r="D27" s="42" t="s">
        <v>217</v>
      </c>
      <c r="E27" s="44">
        <v>62</v>
      </c>
      <c r="F27" s="45">
        <v>217</v>
      </c>
      <c r="G27" s="46">
        <v>134540</v>
      </c>
      <c r="H27" s="56"/>
      <c r="I27" s="46">
        <f t="shared" si="0"/>
        <v>0</v>
      </c>
    </row>
    <row r="28" spans="1:9" ht="34.5" customHeight="1" x14ac:dyDescent="0.15">
      <c r="A28" s="41">
        <v>26</v>
      </c>
      <c r="B28" s="129" t="s">
        <v>187</v>
      </c>
      <c r="C28" s="42" t="s">
        <v>218</v>
      </c>
      <c r="D28" s="42" t="s">
        <v>40</v>
      </c>
      <c r="E28" s="44">
        <v>11</v>
      </c>
      <c r="F28" s="45">
        <v>217</v>
      </c>
      <c r="G28" s="46">
        <v>23870</v>
      </c>
      <c r="H28" s="56"/>
      <c r="I28" s="46">
        <f t="shared" si="0"/>
        <v>0</v>
      </c>
    </row>
    <row r="29" spans="1:9" ht="34.5" customHeight="1" x14ac:dyDescent="0.15">
      <c r="A29" s="41">
        <v>27</v>
      </c>
      <c r="B29" s="129" t="s">
        <v>187</v>
      </c>
      <c r="C29" s="42" t="s">
        <v>219</v>
      </c>
      <c r="D29" s="42" t="s">
        <v>27</v>
      </c>
      <c r="E29" s="44">
        <v>11</v>
      </c>
      <c r="F29" s="45">
        <v>217</v>
      </c>
      <c r="G29" s="46">
        <v>23870</v>
      </c>
      <c r="H29" s="56"/>
      <c r="I29" s="46">
        <f t="shared" si="0"/>
        <v>0</v>
      </c>
    </row>
    <row r="30" spans="1:9" ht="34.5" customHeight="1" x14ac:dyDescent="0.15">
      <c r="A30" s="41">
        <v>28</v>
      </c>
      <c r="B30" s="129" t="s">
        <v>187</v>
      </c>
      <c r="C30" s="42" t="s">
        <v>220</v>
      </c>
      <c r="D30" s="42" t="s">
        <v>28</v>
      </c>
      <c r="E30" s="44">
        <v>11</v>
      </c>
      <c r="F30" s="45">
        <v>217</v>
      </c>
      <c r="G30" s="46">
        <v>23870</v>
      </c>
      <c r="H30" s="56"/>
      <c r="I30" s="46">
        <f t="shared" si="0"/>
        <v>0</v>
      </c>
    </row>
    <row r="31" spans="1:9" ht="34.5" customHeight="1" x14ac:dyDescent="0.15">
      <c r="A31" s="41">
        <v>29</v>
      </c>
      <c r="B31" s="129" t="s">
        <v>187</v>
      </c>
      <c r="C31" s="41" t="s">
        <v>221</v>
      </c>
      <c r="D31" s="43" t="s">
        <v>29</v>
      </c>
      <c r="E31" s="44">
        <v>11</v>
      </c>
      <c r="F31" s="45">
        <v>363</v>
      </c>
      <c r="G31" s="46">
        <v>39930</v>
      </c>
      <c r="H31" s="56"/>
      <c r="I31" s="46">
        <f t="shared" si="0"/>
        <v>0</v>
      </c>
    </row>
    <row r="32" spans="1:9" ht="34.5" customHeight="1" x14ac:dyDescent="0.15">
      <c r="A32" s="41">
        <v>30</v>
      </c>
      <c r="B32" s="129" t="s">
        <v>187</v>
      </c>
      <c r="C32" s="41" t="s">
        <v>222</v>
      </c>
      <c r="D32" s="43" t="s">
        <v>30</v>
      </c>
      <c r="E32" s="44">
        <v>21</v>
      </c>
      <c r="F32" s="45">
        <v>94227</v>
      </c>
      <c r="G32" s="46">
        <v>19787670</v>
      </c>
      <c r="H32" s="56"/>
      <c r="I32" s="46">
        <f t="shared" si="0"/>
        <v>0</v>
      </c>
    </row>
    <row r="33" spans="1:9" ht="34.5" customHeight="1" x14ac:dyDescent="0.15">
      <c r="A33" s="41">
        <v>31</v>
      </c>
      <c r="B33" s="129" t="s">
        <v>187</v>
      </c>
      <c r="C33" s="42" t="s">
        <v>223</v>
      </c>
      <c r="D33" s="42" t="s">
        <v>31</v>
      </c>
      <c r="E33" s="44">
        <v>12</v>
      </c>
      <c r="F33" s="45">
        <v>9117</v>
      </c>
      <c r="G33" s="46">
        <v>1094040</v>
      </c>
      <c r="H33" s="56"/>
      <c r="I33" s="46">
        <f t="shared" si="0"/>
        <v>0</v>
      </c>
    </row>
    <row r="34" spans="1:9" ht="34.5" customHeight="1" x14ac:dyDescent="0.15">
      <c r="A34" s="41">
        <v>32</v>
      </c>
      <c r="B34" s="129" t="s">
        <v>187</v>
      </c>
      <c r="C34" s="41" t="s">
        <v>224</v>
      </c>
      <c r="D34" s="43" t="s">
        <v>32</v>
      </c>
      <c r="E34" s="44">
        <v>15</v>
      </c>
      <c r="F34" s="45">
        <v>81364</v>
      </c>
      <c r="G34" s="46">
        <v>12204600</v>
      </c>
      <c r="H34" s="56"/>
      <c r="I34" s="46">
        <f t="shared" si="0"/>
        <v>0</v>
      </c>
    </row>
    <row r="35" spans="1:9" ht="34.5" customHeight="1" x14ac:dyDescent="0.15">
      <c r="A35" s="41">
        <v>33</v>
      </c>
      <c r="B35" s="129" t="s">
        <v>187</v>
      </c>
      <c r="C35" s="41" t="s">
        <v>225</v>
      </c>
      <c r="D35" s="43" t="s">
        <v>33</v>
      </c>
      <c r="E35" s="44">
        <v>788</v>
      </c>
      <c r="F35" s="45">
        <v>325</v>
      </c>
      <c r="G35" s="46">
        <v>2561000</v>
      </c>
      <c r="H35" s="56"/>
      <c r="I35" s="46">
        <f t="shared" si="0"/>
        <v>0</v>
      </c>
    </row>
    <row r="36" spans="1:9" ht="34.5" customHeight="1" x14ac:dyDescent="0.15">
      <c r="A36" s="41">
        <v>34</v>
      </c>
      <c r="B36" s="129" t="s">
        <v>187</v>
      </c>
      <c r="C36" s="42" t="s">
        <v>226</v>
      </c>
      <c r="D36" s="42" t="s">
        <v>34</v>
      </c>
      <c r="E36" s="44">
        <v>37</v>
      </c>
      <c r="F36" s="45">
        <v>208</v>
      </c>
      <c r="G36" s="46">
        <v>76960</v>
      </c>
      <c r="H36" s="56"/>
      <c r="I36" s="46">
        <f t="shared" si="0"/>
        <v>0</v>
      </c>
    </row>
    <row r="37" spans="1:9" ht="34.5" customHeight="1" x14ac:dyDescent="0.15">
      <c r="A37" s="41">
        <v>35</v>
      </c>
      <c r="B37" s="129" t="s">
        <v>187</v>
      </c>
      <c r="C37" s="42" t="s">
        <v>227</v>
      </c>
      <c r="D37" s="42" t="s">
        <v>228</v>
      </c>
      <c r="E37" s="44">
        <v>9</v>
      </c>
      <c r="F37" s="45">
        <v>4865</v>
      </c>
      <c r="G37" s="46">
        <v>437850</v>
      </c>
      <c r="H37" s="56"/>
      <c r="I37" s="46">
        <f t="shared" si="0"/>
        <v>0</v>
      </c>
    </row>
    <row r="38" spans="1:9" ht="34.5" customHeight="1" x14ac:dyDescent="0.15">
      <c r="A38" s="41">
        <v>36</v>
      </c>
      <c r="B38" s="129" t="s">
        <v>187</v>
      </c>
      <c r="C38" s="41" t="s">
        <v>229</v>
      </c>
      <c r="D38" s="43" t="s">
        <v>35</v>
      </c>
      <c r="E38" s="44">
        <v>18</v>
      </c>
      <c r="F38" s="45">
        <v>26452</v>
      </c>
      <c r="G38" s="46">
        <v>4761360</v>
      </c>
      <c r="H38" s="56"/>
      <c r="I38" s="46">
        <f t="shared" si="0"/>
        <v>0</v>
      </c>
    </row>
    <row r="39" spans="1:9" ht="34.5" customHeight="1" x14ac:dyDescent="0.15">
      <c r="A39" s="41">
        <v>37</v>
      </c>
      <c r="B39" s="129" t="s">
        <v>187</v>
      </c>
      <c r="C39" s="41" t="s">
        <v>230</v>
      </c>
      <c r="D39" s="43" t="s">
        <v>36</v>
      </c>
      <c r="E39" s="44">
        <v>29</v>
      </c>
      <c r="F39" s="45">
        <v>23794</v>
      </c>
      <c r="G39" s="46">
        <v>6900260</v>
      </c>
      <c r="H39" s="56"/>
      <c r="I39" s="46">
        <f t="shared" si="0"/>
        <v>0</v>
      </c>
    </row>
    <row r="40" spans="1:9" ht="34.5" customHeight="1" x14ac:dyDescent="0.15">
      <c r="A40" s="41">
        <v>38</v>
      </c>
      <c r="B40" s="129" t="s">
        <v>187</v>
      </c>
      <c r="C40" s="41" t="s">
        <v>231</v>
      </c>
      <c r="D40" s="43" t="s">
        <v>37</v>
      </c>
      <c r="E40" s="44">
        <v>23</v>
      </c>
      <c r="F40" s="45">
        <v>12132</v>
      </c>
      <c r="G40" s="46">
        <v>2790360</v>
      </c>
      <c r="H40" s="56"/>
      <c r="I40" s="46">
        <f t="shared" si="0"/>
        <v>0</v>
      </c>
    </row>
    <row r="41" spans="1:9" ht="34.5" customHeight="1" x14ac:dyDescent="0.15">
      <c r="A41" s="41">
        <v>39</v>
      </c>
      <c r="B41" s="129" t="s">
        <v>187</v>
      </c>
      <c r="C41" s="42" t="s">
        <v>232</v>
      </c>
      <c r="D41" s="42" t="s">
        <v>38</v>
      </c>
      <c r="E41" s="44">
        <v>80</v>
      </c>
      <c r="F41" s="45">
        <v>2229</v>
      </c>
      <c r="G41" s="46">
        <v>1783200</v>
      </c>
      <c r="H41" s="56"/>
      <c r="I41" s="46">
        <f t="shared" si="0"/>
        <v>0</v>
      </c>
    </row>
    <row r="42" spans="1:9" ht="34.5" customHeight="1" x14ac:dyDescent="0.15">
      <c r="A42" s="41">
        <v>40</v>
      </c>
      <c r="B42" s="129" t="s">
        <v>187</v>
      </c>
      <c r="C42" s="42" t="s">
        <v>233</v>
      </c>
      <c r="D42" s="42" t="s">
        <v>39</v>
      </c>
      <c r="E42" s="44">
        <v>70</v>
      </c>
      <c r="F42" s="45">
        <v>404</v>
      </c>
      <c r="G42" s="46">
        <v>282800</v>
      </c>
      <c r="H42" s="56"/>
      <c r="I42" s="46">
        <f t="shared" si="0"/>
        <v>0</v>
      </c>
    </row>
    <row r="43" spans="1:9" ht="34.5" customHeight="1" x14ac:dyDescent="0.15">
      <c r="A43" s="41">
        <v>41</v>
      </c>
      <c r="B43" s="129" t="s">
        <v>187</v>
      </c>
      <c r="C43" s="42" t="s">
        <v>234</v>
      </c>
      <c r="D43" s="42" t="s">
        <v>235</v>
      </c>
      <c r="E43" s="44">
        <v>50</v>
      </c>
      <c r="F43" s="45">
        <v>197</v>
      </c>
      <c r="G43" s="46">
        <v>98500</v>
      </c>
      <c r="H43" s="56"/>
      <c r="I43" s="46">
        <f t="shared" si="0"/>
        <v>0</v>
      </c>
    </row>
    <row r="44" spans="1:9" ht="34.5" customHeight="1" x14ac:dyDescent="0.15">
      <c r="A44" s="41">
        <v>42</v>
      </c>
      <c r="B44" s="129" t="s">
        <v>187</v>
      </c>
      <c r="C44" s="41" t="s">
        <v>236</v>
      </c>
      <c r="D44" s="43" t="s">
        <v>237</v>
      </c>
      <c r="E44" s="44">
        <v>470</v>
      </c>
      <c r="F44" s="45">
        <v>137</v>
      </c>
      <c r="G44" s="46">
        <v>643900</v>
      </c>
      <c r="H44" s="56"/>
      <c r="I44" s="46">
        <f t="shared" si="0"/>
        <v>0</v>
      </c>
    </row>
    <row r="45" spans="1:9" ht="34.5" customHeight="1" x14ac:dyDescent="0.15">
      <c r="A45" s="41">
        <v>43</v>
      </c>
      <c r="B45" s="129" t="s">
        <v>187</v>
      </c>
      <c r="C45" s="42" t="s">
        <v>238</v>
      </c>
      <c r="D45" s="42" t="s">
        <v>121</v>
      </c>
      <c r="E45" s="44">
        <v>55</v>
      </c>
      <c r="F45" s="45">
        <v>2034</v>
      </c>
      <c r="G45" s="46">
        <v>1118700</v>
      </c>
      <c r="H45" s="56"/>
      <c r="I45" s="46">
        <f t="shared" si="0"/>
        <v>0</v>
      </c>
    </row>
    <row r="46" spans="1:9" ht="34.5" customHeight="1" x14ac:dyDescent="0.15">
      <c r="A46" s="41">
        <v>44</v>
      </c>
      <c r="B46" s="129" t="s">
        <v>187</v>
      </c>
      <c r="C46" s="41" t="s">
        <v>239</v>
      </c>
      <c r="D46" s="43" t="s">
        <v>40</v>
      </c>
      <c r="E46" s="44">
        <v>11</v>
      </c>
      <c r="F46" s="45">
        <v>79426</v>
      </c>
      <c r="G46" s="46">
        <v>8736860</v>
      </c>
      <c r="H46" s="56"/>
      <c r="I46" s="46">
        <f t="shared" si="0"/>
        <v>0</v>
      </c>
    </row>
    <row r="47" spans="1:9" ht="34.5" customHeight="1" x14ac:dyDescent="0.15">
      <c r="A47" s="41">
        <v>45</v>
      </c>
      <c r="B47" s="129" t="s">
        <v>187</v>
      </c>
      <c r="C47" s="42" t="s">
        <v>240</v>
      </c>
      <c r="D47" s="42" t="s">
        <v>41</v>
      </c>
      <c r="E47" s="44">
        <v>11</v>
      </c>
      <c r="F47" s="45">
        <v>59319</v>
      </c>
      <c r="G47" s="46">
        <v>6525090</v>
      </c>
      <c r="H47" s="56"/>
      <c r="I47" s="46">
        <f t="shared" si="0"/>
        <v>0</v>
      </c>
    </row>
    <row r="48" spans="1:9" ht="34.5" customHeight="1" x14ac:dyDescent="0.15">
      <c r="A48" s="41">
        <v>46</v>
      </c>
      <c r="B48" s="129" t="s">
        <v>187</v>
      </c>
      <c r="C48" s="42" t="s">
        <v>241</v>
      </c>
      <c r="D48" s="42" t="s">
        <v>42</v>
      </c>
      <c r="E48" s="44">
        <v>11</v>
      </c>
      <c r="F48" s="45">
        <v>87670</v>
      </c>
      <c r="G48" s="46">
        <v>9643700</v>
      </c>
      <c r="H48" s="56"/>
      <c r="I48" s="46">
        <f t="shared" si="0"/>
        <v>0</v>
      </c>
    </row>
    <row r="49" spans="1:9" ht="34.5" customHeight="1" x14ac:dyDescent="0.15">
      <c r="A49" s="41">
        <v>47</v>
      </c>
      <c r="B49" s="129" t="s">
        <v>187</v>
      </c>
      <c r="C49" s="42" t="s">
        <v>242</v>
      </c>
      <c r="D49" s="42" t="s">
        <v>43</v>
      </c>
      <c r="E49" s="44">
        <v>18</v>
      </c>
      <c r="F49" s="45">
        <v>26076</v>
      </c>
      <c r="G49" s="46">
        <v>4693680</v>
      </c>
      <c r="H49" s="56"/>
      <c r="I49" s="46">
        <f t="shared" si="0"/>
        <v>0</v>
      </c>
    </row>
    <row r="50" spans="1:9" ht="34.5" customHeight="1" x14ac:dyDescent="0.15">
      <c r="A50" s="41">
        <v>48</v>
      </c>
      <c r="B50" s="129" t="s">
        <v>187</v>
      </c>
      <c r="C50" s="42" t="s">
        <v>243</v>
      </c>
      <c r="D50" s="42" t="s">
        <v>44</v>
      </c>
      <c r="E50" s="44">
        <v>11</v>
      </c>
      <c r="F50" s="45">
        <v>90135</v>
      </c>
      <c r="G50" s="46">
        <v>9914850</v>
      </c>
      <c r="H50" s="56"/>
      <c r="I50" s="46">
        <f t="shared" si="0"/>
        <v>0</v>
      </c>
    </row>
    <row r="51" spans="1:9" ht="34.5" customHeight="1" x14ac:dyDescent="0.15">
      <c r="A51" s="41">
        <v>49</v>
      </c>
      <c r="B51" s="129" t="s">
        <v>187</v>
      </c>
      <c r="C51" s="42" t="s">
        <v>244</v>
      </c>
      <c r="D51" s="42" t="s">
        <v>245</v>
      </c>
      <c r="E51" s="44">
        <v>11</v>
      </c>
      <c r="F51" s="45">
        <v>86834</v>
      </c>
      <c r="G51" s="46">
        <v>9551740</v>
      </c>
      <c r="H51" s="56"/>
      <c r="I51" s="46">
        <f t="shared" si="0"/>
        <v>0</v>
      </c>
    </row>
    <row r="52" spans="1:9" ht="34.5" customHeight="1" x14ac:dyDescent="0.15">
      <c r="A52" s="41">
        <v>50</v>
      </c>
      <c r="B52" s="129" t="s">
        <v>187</v>
      </c>
      <c r="C52" s="41" t="s">
        <v>246</v>
      </c>
      <c r="D52" s="43" t="s">
        <v>45</v>
      </c>
      <c r="E52" s="44">
        <v>11</v>
      </c>
      <c r="F52" s="45">
        <v>88125</v>
      </c>
      <c r="G52" s="46">
        <v>9693750</v>
      </c>
      <c r="H52" s="56"/>
      <c r="I52" s="46">
        <f t="shared" si="0"/>
        <v>0</v>
      </c>
    </row>
    <row r="53" spans="1:9" ht="34.5" customHeight="1" x14ac:dyDescent="0.15">
      <c r="A53" s="41">
        <v>51</v>
      </c>
      <c r="B53" s="129" t="s">
        <v>187</v>
      </c>
      <c r="C53" s="42" t="s">
        <v>247</v>
      </c>
      <c r="D53" s="42" t="s">
        <v>46</v>
      </c>
      <c r="E53" s="44">
        <v>11</v>
      </c>
      <c r="F53" s="45">
        <v>88144</v>
      </c>
      <c r="G53" s="46">
        <v>9695840</v>
      </c>
      <c r="H53" s="56"/>
      <c r="I53" s="46">
        <f t="shared" si="0"/>
        <v>0</v>
      </c>
    </row>
    <row r="54" spans="1:9" ht="34.5" customHeight="1" x14ac:dyDescent="0.15">
      <c r="A54" s="41">
        <v>52</v>
      </c>
      <c r="B54" s="129" t="s">
        <v>187</v>
      </c>
      <c r="C54" s="41" t="s">
        <v>248</v>
      </c>
      <c r="D54" s="43" t="s">
        <v>47</v>
      </c>
      <c r="E54" s="44">
        <v>11</v>
      </c>
      <c r="F54" s="45">
        <v>56495</v>
      </c>
      <c r="G54" s="46">
        <v>6214450</v>
      </c>
      <c r="H54" s="56"/>
      <c r="I54" s="46">
        <f t="shared" si="0"/>
        <v>0</v>
      </c>
    </row>
    <row r="55" spans="1:9" ht="34.5" customHeight="1" x14ac:dyDescent="0.15">
      <c r="A55" s="41">
        <v>53</v>
      </c>
      <c r="B55" s="129" t="s">
        <v>187</v>
      </c>
      <c r="C55" s="41" t="s">
        <v>249</v>
      </c>
      <c r="D55" s="43" t="s">
        <v>48</v>
      </c>
      <c r="E55" s="44">
        <v>17</v>
      </c>
      <c r="F55" s="45">
        <v>29298</v>
      </c>
      <c r="G55" s="46">
        <v>4980660</v>
      </c>
      <c r="H55" s="56"/>
      <c r="I55" s="46">
        <f t="shared" si="0"/>
        <v>0</v>
      </c>
    </row>
    <row r="56" spans="1:9" ht="34.5" customHeight="1" x14ac:dyDescent="0.15">
      <c r="A56" s="41">
        <v>54</v>
      </c>
      <c r="B56" s="129" t="s">
        <v>187</v>
      </c>
      <c r="C56" s="42" t="s">
        <v>250</v>
      </c>
      <c r="D56" s="42" t="s">
        <v>49</v>
      </c>
      <c r="E56" s="44">
        <v>11</v>
      </c>
      <c r="F56" s="45">
        <v>27887</v>
      </c>
      <c r="G56" s="46">
        <v>3067570</v>
      </c>
      <c r="H56" s="56"/>
      <c r="I56" s="46">
        <f t="shared" si="0"/>
        <v>0</v>
      </c>
    </row>
    <row r="57" spans="1:9" ht="34.5" customHeight="1" x14ac:dyDescent="0.15">
      <c r="A57" s="41">
        <v>55</v>
      </c>
      <c r="B57" s="129" t="s">
        <v>187</v>
      </c>
      <c r="C57" s="42" t="s">
        <v>251</v>
      </c>
      <c r="D57" s="42" t="s">
        <v>50</v>
      </c>
      <c r="E57" s="44">
        <v>11</v>
      </c>
      <c r="F57" s="45">
        <v>876</v>
      </c>
      <c r="G57" s="46">
        <v>96360</v>
      </c>
      <c r="H57" s="56"/>
      <c r="I57" s="46">
        <f t="shared" si="0"/>
        <v>0</v>
      </c>
    </row>
    <row r="58" spans="1:9" ht="34.5" customHeight="1" x14ac:dyDescent="0.15">
      <c r="A58" s="41">
        <v>56</v>
      </c>
      <c r="B58" s="129" t="s">
        <v>187</v>
      </c>
      <c r="C58" s="41" t="s">
        <v>252</v>
      </c>
      <c r="D58" s="43" t="s">
        <v>51</v>
      </c>
      <c r="E58" s="44">
        <v>11</v>
      </c>
      <c r="F58" s="45">
        <v>8886</v>
      </c>
      <c r="G58" s="46">
        <v>977460</v>
      </c>
      <c r="H58" s="56"/>
      <c r="I58" s="46">
        <f t="shared" si="0"/>
        <v>0</v>
      </c>
    </row>
    <row r="59" spans="1:9" ht="34.5" customHeight="1" x14ac:dyDescent="0.15">
      <c r="A59" s="41">
        <v>57</v>
      </c>
      <c r="B59" s="129" t="s">
        <v>187</v>
      </c>
      <c r="C59" s="41" t="s">
        <v>253</v>
      </c>
      <c r="D59" s="43" t="s">
        <v>52</v>
      </c>
      <c r="E59" s="44">
        <v>15</v>
      </c>
      <c r="F59" s="45">
        <v>4913</v>
      </c>
      <c r="G59" s="46">
        <v>736950</v>
      </c>
      <c r="H59" s="56"/>
      <c r="I59" s="46">
        <f t="shared" si="0"/>
        <v>0</v>
      </c>
    </row>
    <row r="60" spans="1:9" ht="34.5" customHeight="1" x14ac:dyDescent="0.15">
      <c r="A60" s="41">
        <v>58</v>
      </c>
      <c r="B60" s="129" t="s">
        <v>187</v>
      </c>
      <c r="C60" s="42" t="s">
        <v>254</v>
      </c>
      <c r="D60" s="42" t="s">
        <v>53</v>
      </c>
      <c r="E60" s="44">
        <v>17</v>
      </c>
      <c r="F60" s="45">
        <v>53442</v>
      </c>
      <c r="G60" s="46">
        <v>9085140</v>
      </c>
      <c r="H60" s="56"/>
      <c r="I60" s="46">
        <f t="shared" si="0"/>
        <v>0</v>
      </c>
    </row>
    <row r="61" spans="1:9" ht="34.5" customHeight="1" x14ac:dyDescent="0.15">
      <c r="A61" s="41">
        <v>59</v>
      </c>
      <c r="B61" s="129" t="s">
        <v>187</v>
      </c>
      <c r="C61" s="42" t="s">
        <v>255</v>
      </c>
      <c r="D61" s="42" t="s">
        <v>54</v>
      </c>
      <c r="E61" s="44">
        <v>11</v>
      </c>
      <c r="F61" s="45">
        <v>40673</v>
      </c>
      <c r="G61" s="46">
        <v>4474030</v>
      </c>
      <c r="H61" s="56"/>
      <c r="I61" s="46">
        <f t="shared" si="0"/>
        <v>0</v>
      </c>
    </row>
    <row r="62" spans="1:9" ht="34.5" customHeight="1" x14ac:dyDescent="0.15">
      <c r="A62" s="41">
        <v>60</v>
      </c>
      <c r="B62" s="129" t="s">
        <v>187</v>
      </c>
      <c r="C62" s="42" t="s">
        <v>256</v>
      </c>
      <c r="D62" s="42" t="s">
        <v>55</v>
      </c>
      <c r="E62" s="44">
        <v>17</v>
      </c>
      <c r="F62" s="45">
        <v>26046</v>
      </c>
      <c r="G62" s="46">
        <v>4427820</v>
      </c>
      <c r="H62" s="56"/>
      <c r="I62" s="46">
        <f t="shared" si="0"/>
        <v>0</v>
      </c>
    </row>
    <row r="63" spans="1:9" ht="34.5" customHeight="1" x14ac:dyDescent="0.15">
      <c r="A63" s="41">
        <v>61</v>
      </c>
      <c r="B63" s="129" t="s">
        <v>187</v>
      </c>
      <c r="C63" s="41" t="s">
        <v>257</v>
      </c>
      <c r="D63" s="43" t="s">
        <v>56</v>
      </c>
      <c r="E63" s="44">
        <v>11</v>
      </c>
      <c r="F63" s="45">
        <v>86105</v>
      </c>
      <c r="G63" s="46">
        <v>9471550</v>
      </c>
      <c r="H63" s="56"/>
      <c r="I63" s="46">
        <f t="shared" si="0"/>
        <v>0</v>
      </c>
    </row>
    <row r="64" spans="1:9" ht="34.5" customHeight="1" x14ac:dyDescent="0.15">
      <c r="A64" s="41">
        <v>62</v>
      </c>
      <c r="B64" s="129" t="s">
        <v>187</v>
      </c>
      <c r="C64" s="42" t="s">
        <v>258</v>
      </c>
      <c r="D64" s="42" t="s">
        <v>57</v>
      </c>
      <c r="E64" s="44">
        <v>11</v>
      </c>
      <c r="F64" s="45">
        <v>34611</v>
      </c>
      <c r="G64" s="46">
        <v>3807210</v>
      </c>
      <c r="H64" s="56"/>
      <c r="I64" s="46">
        <f t="shared" si="0"/>
        <v>0</v>
      </c>
    </row>
    <row r="65" spans="1:9" ht="34.5" customHeight="1" x14ac:dyDescent="0.15">
      <c r="A65" s="41">
        <v>63</v>
      </c>
      <c r="B65" s="129" t="s">
        <v>187</v>
      </c>
      <c r="C65" s="41" t="s">
        <v>259</v>
      </c>
      <c r="D65" s="43" t="s">
        <v>58</v>
      </c>
      <c r="E65" s="44">
        <v>17</v>
      </c>
      <c r="F65" s="45">
        <v>84309</v>
      </c>
      <c r="G65" s="46">
        <v>14332530</v>
      </c>
      <c r="H65" s="56"/>
      <c r="I65" s="46">
        <f t="shared" si="0"/>
        <v>0</v>
      </c>
    </row>
    <row r="66" spans="1:9" ht="34.5" customHeight="1" x14ac:dyDescent="0.15">
      <c r="A66" s="41">
        <v>64</v>
      </c>
      <c r="B66" s="129" t="s">
        <v>187</v>
      </c>
      <c r="C66" s="41" t="s">
        <v>260</v>
      </c>
      <c r="D66" s="43" t="s">
        <v>59</v>
      </c>
      <c r="E66" s="44">
        <v>17</v>
      </c>
      <c r="F66" s="45">
        <v>84309</v>
      </c>
      <c r="G66" s="46">
        <v>14332530</v>
      </c>
      <c r="H66" s="56"/>
      <c r="I66" s="46">
        <f t="shared" si="0"/>
        <v>0</v>
      </c>
    </row>
    <row r="67" spans="1:9" ht="34.5" customHeight="1" x14ac:dyDescent="0.15">
      <c r="A67" s="41">
        <v>65</v>
      </c>
      <c r="B67" s="129" t="s">
        <v>187</v>
      </c>
      <c r="C67" s="41" t="s">
        <v>261</v>
      </c>
      <c r="D67" s="43" t="s">
        <v>60</v>
      </c>
      <c r="E67" s="44">
        <v>11</v>
      </c>
      <c r="F67" s="45">
        <v>85010</v>
      </c>
      <c r="G67" s="46">
        <v>9351100</v>
      </c>
      <c r="H67" s="56"/>
      <c r="I67" s="46">
        <f t="shared" si="0"/>
        <v>0</v>
      </c>
    </row>
    <row r="68" spans="1:9" ht="34.5" customHeight="1" x14ac:dyDescent="0.15">
      <c r="A68" s="41">
        <v>66</v>
      </c>
      <c r="B68" s="129" t="s">
        <v>187</v>
      </c>
      <c r="C68" s="41" t="s">
        <v>262</v>
      </c>
      <c r="D68" s="43" t="s">
        <v>61</v>
      </c>
      <c r="E68" s="44">
        <v>11</v>
      </c>
      <c r="F68" s="45">
        <v>29067</v>
      </c>
      <c r="G68" s="46">
        <v>3197370</v>
      </c>
      <c r="H68" s="56"/>
      <c r="I68" s="46">
        <f t="shared" ref="I68:I131" si="1">H68*F68</f>
        <v>0</v>
      </c>
    </row>
    <row r="69" spans="1:9" ht="34.5" customHeight="1" x14ac:dyDescent="0.15">
      <c r="A69" s="41">
        <v>67</v>
      </c>
      <c r="B69" s="129" t="s">
        <v>187</v>
      </c>
      <c r="C69" s="41" t="s">
        <v>263</v>
      </c>
      <c r="D69" s="43" t="s">
        <v>62</v>
      </c>
      <c r="E69" s="44">
        <v>11</v>
      </c>
      <c r="F69" s="45">
        <v>38258</v>
      </c>
      <c r="G69" s="46">
        <v>4208380</v>
      </c>
      <c r="H69" s="56"/>
      <c r="I69" s="46">
        <f t="shared" si="1"/>
        <v>0</v>
      </c>
    </row>
    <row r="70" spans="1:9" ht="34.5" customHeight="1" x14ac:dyDescent="0.15">
      <c r="A70" s="41">
        <v>68</v>
      </c>
      <c r="B70" s="129" t="s">
        <v>187</v>
      </c>
      <c r="C70" s="41" t="s">
        <v>264</v>
      </c>
      <c r="D70" s="43" t="s">
        <v>63</v>
      </c>
      <c r="E70" s="44">
        <v>11</v>
      </c>
      <c r="F70" s="45">
        <v>61560</v>
      </c>
      <c r="G70" s="46">
        <v>6771600</v>
      </c>
      <c r="H70" s="56"/>
      <c r="I70" s="46">
        <f t="shared" si="1"/>
        <v>0</v>
      </c>
    </row>
    <row r="71" spans="1:9" ht="34.5" customHeight="1" x14ac:dyDescent="0.15">
      <c r="A71" s="41">
        <v>69</v>
      </c>
      <c r="B71" s="129" t="s">
        <v>187</v>
      </c>
      <c r="C71" s="42" t="s">
        <v>265</v>
      </c>
      <c r="D71" s="42" t="s">
        <v>64</v>
      </c>
      <c r="E71" s="44">
        <v>11</v>
      </c>
      <c r="F71" s="45">
        <v>48975</v>
      </c>
      <c r="G71" s="46">
        <v>5387250</v>
      </c>
      <c r="H71" s="56"/>
      <c r="I71" s="46">
        <f t="shared" si="1"/>
        <v>0</v>
      </c>
    </row>
    <row r="72" spans="1:9" ht="34.5" customHeight="1" x14ac:dyDescent="0.15">
      <c r="A72" s="41">
        <v>70</v>
      </c>
      <c r="B72" s="129" t="s">
        <v>187</v>
      </c>
      <c r="C72" s="42" t="s">
        <v>266</v>
      </c>
      <c r="D72" s="42" t="s">
        <v>29</v>
      </c>
      <c r="E72" s="44">
        <v>11</v>
      </c>
      <c r="F72" s="45">
        <v>37982</v>
      </c>
      <c r="G72" s="46">
        <v>4178020</v>
      </c>
      <c r="H72" s="56"/>
      <c r="I72" s="46">
        <f t="shared" si="1"/>
        <v>0</v>
      </c>
    </row>
    <row r="73" spans="1:9" ht="34.5" customHeight="1" x14ac:dyDescent="0.15">
      <c r="A73" s="41">
        <v>71</v>
      </c>
      <c r="B73" s="129" t="s">
        <v>187</v>
      </c>
      <c r="C73" s="42" t="s">
        <v>267</v>
      </c>
      <c r="D73" s="42" t="s">
        <v>29</v>
      </c>
      <c r="E73" s="44">
        <v>11</v>
      </c>
      <c r="F73" s="45">
        <v>30845</v>
      </c>
      <c r="G73" s="46">
        <v>3392950</v>
      </c>
      <c r="H73" s="56"/>
      <c r="I73" s="46">
        <f t="shared" si="1"/>
        <v>0</v>
      </c>
    </row>
    <row r="74" spans="1:9" ht="34.5" customHeight="1" x14ac:dyDescent="0.15">
      <c r="A74" s="41">
        <v>72</v>
      </c>
      <c r="B74" s="129" t="s">
        <v>187</v>
      </c>
      <c r="C74" s="42" t="s">
        <v>268</v>
      </c>
      <c r="D74" s="42" t="s">
        <v>65</v>
      </c>
      <c r="E74" s="44">
        <v>100</v>
      </c>
      <c r="F74" s="45">
        <v>36</v>
      </c>
      <c r="G74" s="46">
        <v>36000</v>
      </c>
      <c r="H74" s="56"/>
      <c r="I74" s="46">
        <f t="shared" si="1"/>
        <v>0</v>
      </c>
    </row>
    <row r="75" spans="1:9" ht="34.5" customHeight="1" x14ac:dyDescent="0.15">
      <c r="A75" s="41">
        <v>73</v>
      </c>
      <c r="B75" s="129" t="s">
        <v>187</v>
      </c>
      <c r="C75" s="41" t="s">
        <v>269</v>
      </c>
      <c r="D75" s="43" t="s">
        <v>66</v>
      </c>
      <c r="E75" s="44">
        <v>16</v>
      </c>
      <c r="F75" s="45">
        <v>78462</v>
      </c>
      <c r="G75" s="46">
        <v>12553920</v>
      </c>
      <c r="H75" s="56"/>
      <c r="I75" s="46">
        <f t="shared" si="1"/>
        <v>0</v>
      </c>
    </row>
    <row r="76" spans="1:9" ht="34.5" customHeight="1" x14ac:dyDescent="0.15">
      <c r="A76" s="41">
        <v>74</v>
      </c>
      <c r="B76" s="129" t="s">
        <v>187</v>
      </c>
      <c r="C76" s="41" t="s">
        <v>270</v>
      </c>
      <c r="D76" s="43" t="s">
        <v>237</v>
      </c>
      <c r="E76" s="44">
        <v>470</v>
      </c>
      <c r="F76" s="45">
        <v>153</v>
      </c>
      <c r="G76" s="46">
        <v>719100</v>
      </c>
      <c r="H76" s="56"/>
      <c r="I76" s="46">
        <f t="shared" si="1"/>
        <v>0</v>
      </c>
    </row>
    <row r="77" spans="1:9" ht="34.5" customHeight="1" x14ac:dyDescent="0.15">
      <c r="A77" s="41">
        <v>75</v>
      </c>
      <c r="B77" s="129" t="s">
        <v>187</v>
      </c>
      <c r="C77" s="42" t="s">
        <v>271</v>
      </c>
      <c r="D77" s="42" t="s">
        <v>237</v>
      </c>
      <c r="E77" s="44">
        <v>470</v>
      </c>
      <c r="F77" s="45">
        <v>22</v>
      </c>
      <c r="G77" s="46">
        <v>103400</v>
      </c>
      <c r="H77" s="56"/>
      <c r="I77" s="46">
        <f t="shared" si="1"/>
        <v>0</v>
      </c>
    </row>
    <row r="78" spans="1:9" ht="34.5" customHeight="1" x14ac:dyDescent="0.15">
      <c r="A78" s="41">
        <v>76</v>
      </c>
      <c r="B78" s="129" t="s">
        <v>187</v>
      </c>
      <c r="C78" s="42" t="s">
        <v>272</v>
      </c>
      <c r="D78" s="42" t="s">
        <v>237</v>
      </c>
      <c r="E78" s="44">
        <v>470</v>
      </c>
      <c r="F78" s="45">
        <v>22</v>
      </c>
      <c r="G78" s="46">
        <v>103400</v>
      </c>
      <c r="H78" s="56"/>
      <c r="I78" s="46">
        <f t="shared" si="1"/>
        <v>0</v>
      </c>
    </row>
    <row r="79" spans="1:9" ht="34.5" customHeight="1" x14ac:dyDescent="0.15">
      <c r="A79" s="41">
        <v>77</v>
      </c>
      <c r="B79" s="129" t="s">
        <v>187</v>
      </c>
      <c r="C79" s="41" t="s">
        <v>273</v>
      </c>
      <c r="D79" s="43" t="s">
        <v>237</v>
      </c>
      <c r="E79" s="44">
        <v>470</v>
      </c>
      <c r="F79" s="45">
        <v>44</v>
      </c>
      <c r="G79" s="46">
        <v>206800</v>
      </c>
      <c r="H79" s="56"/>
      <c r="I79" s="46">
        <f t="shared" si="1"/>
        <v>0</v>
      </c>
    </row>
    <row r="80" spans="1:9" ht="34.5" customHeight="1" x14ac:dyDescent="0.15">
      <c r="A80" s="41">
        <v>78</v>
      </c>
      <c r="B80" s="129" t="s">
        <v>187</v>
      </c>
      <c r="C80" s="41" t="s">
        <v>274</v>
      </c>
      <c r="D80" s="43" t="s">
        <v>67</v>
      </c>
      <c r="E80" s="44">
        <v>15</v>
      </c>
      <c r="F80" s="45">
        <v>2084</v>
      </c>
      <c r="G80" s="46">
        <v>312600</v>
      </c>
      <c r="H80" s="56"/>
      <c r="I80" s="46">
        <f t="shared" si="1"/>
        <v>0</v>
      </c>
    </row>
    <row r="81" spans="1:9" ht="34.5" customHeight="1" x14ac:dyDescent="0.15">
      <c r="A81" s="41">
        <v>79</v>
      </c>
      <c r="B81" s="129" t="s">
        <v>187</v>
      </c>
      <c r="C81" s="42" t="s">
        <v>275</v>
      </c>
      <c r="D81" s="42" t="s">
        <v>68</v>
      </c>
      <c r="E81" s="44">
        <v>88</v>
      </c>
      <c r="F81" s="45">
        <v>9229</v>
      </c>
      <c r="G81" s="46">
        <v>8121520</v>
      </c>
      <c r="H81" s="56"/>
      <c r="I81" s="46">
        <f t="shared" si="1"/>
        <v>0</v>
      </c>
    </row>
    <row r="82" spans="1:9" ht="34.5" customHeight="1" x14ac:dyDescent="0.15">
      <c r="A82" s="41">
        <v>80</v>
      </c>
      <c r="B82" s="129" t="s">
        <v>187</v>
      </c>
      <c r="C82" s="42" t="s">
        <v>276</v>
      </c>
      <c r="D82" s="42" t="s">
        <v>69</v>
      </c>
      <c r="E82" s="44">
        <v>88</v>
      </c>
      <c r="F82" s="45">
        <v>2920</v>
      </c>
      <c r="G82" s="46">
        <v>2569600</v>
      </c>
      <c r="H82" s="56"/>
      <c r="I82" s="46">
        <f t="shared" si="1"/>
        <v>0</v>
      </c>
    </row>
    <row r="83" spans="1:9" ht="34.5" customHeight="1" x14ac:dyDescent="0.15">
      <c r="A83" s="41">
        <v>81</v>
      </c>
      <c r="B83" s="129" t="s">
        <v>187</v>
      </c>
      <c r="C83" s="42" t="s">
        <v>277</v>
      </c>
      <c r="D83" s="42" t="s">
        <v>70</v>
      </c>
      <c r="E83" s="44">
        <v>121</v>
      </c>
      <c r="F83" s="45">
        <v>8124</v>
      </c>
      <c r="G83" s="46">
        <v>9830040</v>
      </c>
      <c r="H83" s="56"/>
      <c r="I83" s="46">
        <f t="shared" si="1"/>
        <v>0</v>
      </c>
    </row>
    <row r="84" spans="1:9" ht="34.5" customHeight="1" x14ac:dyDescent="0.15">
      <c r="A84" s="41">
        <v>82</v>
      </c>
      <c r="B84" s="129" t="s">
        <v>187</v>
      </c>
      <c r="C84" s="42" t="s">
        <v>278</v>
      </c>
      <c r="D84" s="42" t="s">
        <v>71</v>
      </c>
      <c r="E84" s="44">
        <v>38</v>
      </c>
      <c r="F84" s="45">
        <v>7412</v>
      </c>
      <c r="G84" s="46">
        <v>2816560</v>
      </c>
      <c r="H84" s="56"/>
      <c r="I84" s="46">
        <f t="shared" si="1"/>
        <v>0</v>
      </c>
    </row>
    <row r="85" spans="1:9" ht="34.5" customHeight="1" x14ac:dyDescent="0.15">
      <c r="A85" s="41">
        <v>83</v>
      </c>
      <c r="B85" s="129" t="s">
        <v>187</v>
      </c>
      <c r="C85" s="42" t="s">
        <v>279</v>
      </c>
      <c r="D85" s="42" t="s">
        <v>72</v>
      </c>
      <c r="E85" s="44">
        <v>38</v>
      </c>
      <c r="F85" s="45">
        <v>5107</v>
      </c>
      <c r="G85" s="46">
        <v>1940660</v>
      </c>
      <c r="H85" s="56"/>
      <c r="I85" s="46">
        <f t="shared" si="1"/>
        <v>0</v>
      </c>
    </row>
    <row r="86" spans="1:9" ht="34.5" customHeight="1" x14ac:dyDescent="0.15">
      <c r="A86" s="41">
        <v>84</v>
      </c>
      <c r="B86" s="129" t="s">
        <v>187</v>
      </c>
      <c r="C86" s="42" t="s">
        <v>280</v>
      </c>
      <c r="D86" s="42" t="s">
        <v>73</v>
      </c>
      <c r="E86" s="44">
        <v>38</v>
      </c>
      <c r="F86" s="45">
        <v>5346</v>
      </c>
      <c r="G86" s="46">
        <v>2031480</v>
      </c>
      <c r="H86" s="56"/>
      <c r="I86" s="46">
        <f t="shared" si="1"/>
        <v>0</v>
      </c>
    </row>
    <row r="87" spans="1:9" ht="34.5" customHeight="1" x14ac:dyDescent="0.15">
      <c r="A87" s="41">
        <v>85</v>
      </c>
      <c r="B87" s="129" t="s">
        <v>187</v>
      </c>
      <c r="C87" s="42" t="s">
        <v>281</v>
      </c>
      <c r="D87" s="42" t="s">
        <v>74</v>
      </c>
      <c r="E87" s="44">
        <v>48</v>
      </c>
      <c r="F87" s="45">
        <v>3711</v>
      </c>
      <c r="G87" s="46">
        <v>1781280</v>
      </c>
      <c r="H87" s="56"/>
      <c r="I87" s="46">
        <f t="shared" si="1"/>
        <v>0</v>
      </c>
    </row>
    <row r="88" spans="1:9" ht="34.5" customHeight="1" x14ac:dyDescent="0.15">
      <c r="A88" s="41">
        <v>86</v>
      </c>
      <c r="B88" s="129" t="s">
        <v>187</v>
      </c>
      <c r="C88" s="41" t="s">
        <v>282</v>
      </c>
      <c r="D88" s="43" t="s">
        <v>283</v>
      </c>
      <c r="E88" s="44">
        <v>90</v>
      </c>
      <c r="F88" s="45">
        <v>3951</v>
      </c>
      <c r="G88" s="46">
        <v>3555900</v>
      </c>
      <c r="H88" s="56"/>
      <c r="I88" s="46">
        <f t="shared" si="1"/>
        <v>0</v>
      </c>
    </row>
    <row r="89" spans="1:9" ht="34.5" customHeight="1" x14ac:dyDescent="0.15">
      <c r="A89" s="41">
        <v>87</v>
      </c>
      <c r="B89" s="129" t="s">
        <v>187</v>
      </c>
      <c r="C89" s="41" t="s">
        <v>284</v>
      </c>
      <c r="D89" s="43" t="s">
        <v>75</v>
      </c>
      <c r="E89" s="44">
        <v>102</v>
      </c>
      <c r="F89" s="45">
        <v>9145</v>
      </c>
      <c r="G89" s="46">
        <v>9327900</v>
      </c>
      <c r="H89" s="56"/>
      <c r="I89" s="46">
        <f t="shared" si="1"/>
        <v>0</v>
      </c>
    </row>
    <row r="90" spans="1:9" ht="34.5" customHeight="1" x14ac:dyDescent="0.15">
      <c r="A90" s="41">
        <v>88</v>
      </c>
      <c r="B90" s="129" t="s">
        <v>187</v>
      </c>
      <c r="C90" s="41" t="s">
        <v>285</v>
      </c>
      <c r="D90" s="43" t="s">
        <v>76</v>
      </c>
      <c r="E90" s="44">
        <v>24</v>
      </c>
      <c r="F90" s="45">
        <v>5742</v>
      </c>
      <c r="G90" s="46">
        <v>1378080</v>
      </c>
      <c r="H90" s="56"/>
      <c r="I90" s="46">
        <f t="shared" si="1"/>
        <v>0</v>
      </c>
    </row>
    <row r="91" spans="1:9" ht="34.5" customHeight="1" x14ac:dyDescent="0.15">
      <c r="A91" s="41">
        <v>89</v>
      </c>
      <c r="B91" s="129" t="s">
        <v>187</v>
      </c>
      <c r="C91" s="41" t="s">
        <v>286</v>
      </c>
      <c r="D91" s="43" t="s">
        <v>77</v>
      </c>
      <c r="E91" s="44">
        <v>24</v>
      </c>
      <c r="F91" s="45">
        <v>5741</v>
      </c>
      <c r="G91" s="46">
        <v>1377840</v>
      </c>
      <c r="H91" s="56"/>
      <c r="I91" s="46">
        <f t="shared" si="1"/>
        <v>0</v>
      </c>
    </row>
    <row r="92" spans="1:9" ht="34.5" customHeight="1" x14ac:dyDescent="0.15">
      <c r="A92" s="41">
        <v>90</v>
      </c>
      <c r="B92" s="129" t="s">
        <v>187</v>
      </c>
      <c r="C92" s="42" t="s">
        <v>287</v>
      </c>
      <c r="D92" s="42" t="s">
        <v>78</v>
      </c>
      <c r="E92" s="44">
        <v>15</v>
      </c>
      <c r="F92" s="45">
        <v>4532</v>
      </c>
      <c r="G92" s="46">
        <v>679800</v>
      </c>
      <c r="H92" s="56"/>
      <c r="I92" s="46">
        <f t="shared" si="1"/>
        <v>0</v>
      </c>
    </row>
    <row r="93" spans="1:9" ht="34.5" customHeight="1" x14ac:dyDescent="0.15">
      <c r="A93" s="41">
        <v>91</v>
      </c>
      <c r="B93" s="129" t="s">
        <v>187</v>
      </c>
      <c r="C93" s="42" t="s">
        <v>288</v>
      </c>
      <c r="D93" s="42" t="s">
        <v>79</v>
      </c>
      <c r="E93" s="44">
        <v>159</v>
      </c>
      <c r="F93" s="45">
        <v>5038</v>
      </c>
      <c r="G93" s="46">
        <v>8010420</v>
      </c>
      <c r="H93" s="56"/>
      <c r="I93" s="46">
        <f t="shared" si="1"/>
        <v>0</v>
      </c>
    </row>
    <row r="94" spans="1:9" ht="34.5" customHeight="1" x14ac:dyDescent="0.15">
      <c r="A94" s="41">
        <v>92</v>
      </c>
      <c r="B94" s="129" t="s">
        <v>187</v>
      </c>
      <c r="C94" s="42" t="s">
        <v>289</v>
      </c>
      <c r="D94" s="42" t="s">
        <v>80</v>
      </c>
      <c r="E94" s="44">
        <v>34</v>
      </c>
      <c r="F94" s="45">
        <v>250</v>
      </c>
      <c r="G94" s="46">
        <v>85000</v>
      </c>
      <c r="H94" s="56"/>
      <c r="I94" s="46">
        <f t="shared" si="1"/>
        <v>0</v>
      </c>
    </row>
    <row r="95" spans="1:9" ht="34.5" customHeight="1" x14ac:dyDescent="0.15">
      <c r="A95" s="41">
        <v>93</v>
      </c>
      <c r="B95" s="129" t="s">
        <v>187</v>
      </c>
      <c r="C95" s="42" t="s">
        <v>290</v>
      </c>
      <c r="D95" s="42" t="s">
        <v>81</v>
      </c>
      <c r="E95" s="44">
        <v>47</v>
      </c>
      <c r="F95" s="45">
        <v>317</v>
      </c>
      <c r="G95" s="46">
        <v>148990</v>
      </c>
      <c r="H95" s="56"/>
      <c r="I95" s="46">
        <f t="shared" si="1"/>
        <v>0</v>
      </c>
    </row>
    <row r="96" spans="1:9" ht="34.5" customHeight="1" x14ac:dyDescent="0.15">
      <c r="A96" s="41">
        <v>94</v>
      </c>
      <c r="B96" s="129" t="s">
        <v>187</v>
      </c>
      <c r="C96" s="42" t="s">
        <v>291</v>
      </c>
      <c r="D96" s="42" t="s">
        <v>82</v>
      </c>
      <c r="E96" s="44">
        <v>32</v>
      </c>
      <c r="F96" s="45">
        <v>3861</v>
      </c>
      <c r="G96" s="46">
        <v>1235520</v>
      </c>
      <c r="H96" s="56"/>
      <c r="I96" s="46">
        <f t="shared" si="1"/>
        <v>0</v>
      </c>
    </row>
    <row r="97" spans="1:9" ht="34.5" customHeight="1" x14ac:dyDescent="0.15">
      <c r="A97" s="41">
        <v>95</v>
      </c>
      <c r="B97" s="129" t="s">
        <v>187</v>
      </c>
      <c r="C97" s="42" t="s">
        <v>292</v>
      </c>
      <c r="D97" s="42" t="s">
        <v>293</v>
      </c>
      <c r="E97" s="44">
        <v>55</v>
      </c>
      <c r="F97" s="45">
        <v>47</v>
      </c>
      <c r="G97" s="46">
        <v>25850</v>
      </c>
      <c r="H97" s="56"/>
      <c r="I97" s="46">
        <f t="shared" si="1"/>
        <v>0</v>
      </c>
    </row>
    <row r="98" spans="1:9" ht="34.5" customHeight="1" x14ac:dyDescent="0.15">
      <c r="A98" s="41">
        <v>96</v>
      </c>
      <c r="B98" s="129" t="s">
        <v>187</v>
      </c>
      <c r="C98" s="42" t="s">
        <v>294</v>
      </c>
      <c r="D98" s="42" t="s">
        <v>295</v>
      </c>
      <c r="E98" s="44">
        <v>179</v>
      </c>
      <c r="F98" s="45">
        <v>668</v>
      </c>
      <c r="G98" s="46">
        <v>1195720</v>
      </c>
      <c r="H98" s="56"/>
      <c r="I98" s="46">
        <f t="shared" si="1"/>
        <v>0</v>
      </c>
    </row>
    <row r="99" spans="1:9" ht="34.5" customHeight="1" x14ac:dyDescent="0.15">
      <c r="A99" s="41">
        <v>97</v>
      </c>
      <c r="B99" s="129" t="s">
        <v>187</v>
      </c>
      <c r="C99" s="42" t="s">
        <v>296</v>
      </c>
      <c r="D99" s="42" t="s">
        <v>83</v>
      </c>
      <c r="E99" s="44">
        <v>99</v>
      </c>
      <c r="F99" s="45">
        <v>2280</v>
      </c>
      <c r="G99" s="46">
        <v>2257200</v>
      </c>
      <c r="H99" s="56"/>
      <c r="I99" s="46">
        <f t="shared" si="1"/>
        <v>0</v>
      </c>
    </row>
    <row r="100" spans="1:9" ht="34.5" customHeight="1" x14ac:dyDescent="0.15">
      <c r="A100" s="41">
        <v>98</v>
      </c>
      <c r="B100" s="129" t="s">
        <v>187</v>
      </c>
      <c r="C100" s="42" t="s">
        <v>297</v>
      </c>
      <c r="D100" s="42" t="s">
        <v>84</v>
      </c>
      <c r="E100" s="44">
        <v>50</v>
      </c>
      <c r="F100" s="45">
        <v>1576</v>
      </c>
      <c r="G100" s="46">
        <v>788000</v>
      </c>
      <c r="H100" s="56"/>
      <c r="I100" s="46">
        <f t="shared" si="1"/>
        <v>0</v>
      </c>
    </row>
    <row r="101" spans="1:9" ht="34.5" customHeight="1" x14ac:dyDescent="0.15">
      <c r="A101" s="41">
        <v>99</v>
      </c>
      <c r="B101" s="129" t="s">
        <v>187</v>
      </c>
      <c r="C101" s="42" t="s">
        <v>298</v>
      </c>
      <c r="D101" s="42" t="s">
        <v>299</v>
      </c>
      <c r="E101" s="44">
        <v>175</v>
      </c>
      <c r="F101" s="45">
        <v>979</v>
      </c>
      <c r="G101" s="46">
        <v>1713250</v>
      </c>
      <c r="H101" s="56"/>
      <c r="I101" s="46">
        <f t="shared" si="1"/>
        <v>0</v>
      </c>
    </row>
    <row r="102" spans="1:9" ht="34.5" customHeight="1" x14ac:dyDescent="0.15">
      <c r="A102" s="41">
        <v>100</v>
      </c>
      <c r="B102" s="129" t="s">
        <v>187</v>
      </c>
      <c r="C102" s="42" t="s">
        <v>300</v>
      </c>
      <c r="D102" s="42" t="s">
        <v>40</v>
      </c>
      <c r="E102" s="44">
        <v>11</v>
      </c>
      <c r="F102" s="45">
        <v>363</v>
      </c>
      <c r="G102" s="46">
        <v>39930</v>
      </c>
      <c r="H102" s="56"/>
      <c r="I102" s="46">
        <f t="shared" si="1"/>
        <v>0</v>
      </c>
    </row>
    <row r="103" spans="1:9" ht="34.5" customHeight="1" x14ac:dyDescent="0.15">
      <c r="A103" s="41">
        <v>101</v>
      </c>
      <c r="B103" s="129" t="s">
        <v>187</v>
      </c>
      <c r="C103" s="42" t="s">
        <v>301</v>
      </c>
      <c r="D103" s="42" t="s">
        <v>85</v>
      </c>
      <c r="E103" s="44">
        <v>50</v>
      </c>
      <c r="F103" s="45">
        <v>107</v>
      </c>
      <c r="G103" s="46">
        <v>53500</v>
      </c>
      <c r="H103" s="56"/>
      <c r="I103" s="46">
        <f t="shared" si="1"/>
        <v>0</v>
      </c>
    </row>
    <row r="104" spans="1:9" ht="34.5" customHeight="1" x14ac:dyDescent="0.15">
      <c r="A104" s="41">
        <v>102</v>
      </c>
      <c r="B104" s="129" t="s">
        <v>187</v>
      </c>
      <c r="C104" s="41" t="s">
        <v>302</v>
      </c>
      <c r="D104" s="43" t="s">
        <v>303</v>
      </c>
      <c r="E104" s="44">
        <v>27</v>
      </c>
      <c r="F104" s="45">
        <v>31617</v>
      </c>
      <c r="G104" s="46">
        <v>8536590</v>
      </c>
      <c r="H104" s="56"/>
      <c r="I104" s="46">
        <f t="shared" si="1"/>
        <v>0</v>
      </c>
    </row>
    <row r="105" spans="1:9" ht="34.5" customHeight="1" x14ac:dyDescent="0.15">
      <c r="A105" s="41">
        <v>103</v>
      </c>
      <c r="B105" s="129" t="s">
        <v>187</v>
      </c>
      <c r="C105" s="42" t="s">
        <v>304</v>
      </c>
      <c r="D105" s="42" t="s">
        <v>86</v>
      </c>
      <c r="E105" s="44">
        <v>130</v>
      </c>
      <c r="F105" s="45">
        <v>14826</v>
      </c>
      <c r="G105" s="46">
        <v>19273800</v>
      </c>
      <c r="H105" s="56"/>
      <c r="I105" s="46">
        <f t="shared" si="1"/>
        <v>0</v>
      </c>
    </row>
    <row r="106" spans="1:9" ht="34.5" customHeight="1" x14ac:dyDescent="0.15">
      <c r="A106" s="41">
        <v>104</v>
      </c>
      <c r="B106" s="129" t="s">
        <v>187</v>
      </c>
      <c r="C106" s="41" t="s">
        <v>305</v>
      </c>
      <c r="D106" s="43" t="s">
        <v>245</v>
      </c>
      <c r="E106" s="44">
        <v>11</v>
      </c>
      <c r="F106" s="45">
        <v>2</v>
      </c>
      <c r="G106" s="46">
        <v>220</v>
      </c>
      <c r="H106" s="56"/>
      <c r="I106" s="46">
        <f t="shared" si="1"/>
        <v>0</v>
      </c>
    </row>
    <row r="107" spans="1:9" ht="34.5" customHeight="1" x14ac:dyDescent="0.15">
      <c r="A107" s="41">
        <v>105</v>
      </c>
      <c r="B107" s="129" t="s">
        <v>187</v>
      </c>
      <c r="C107" s="42" t="s">
        <v>306</v>
      </c>
      <c r="D107" s="42" t="s">
        <v>29</v>
      </c>
      <c r="E107" s="44">
        <v>11</v>
      </c>
      <c r="F107" s="45">
        <v>130</v>
      </c>
      <c r="G107" s="46">
        <v>14300</v>
      </c>
      <c r="H107" s="56"/>
      <c r="I107" s="46">
        <f t="shared" si="1"/>
        <v>0</v>
      </c>
    </row>
    <row r="108" spans="1:9" ht="34.5" customHeight="1" x14ac:dyDescent="0.15">
      <c r="A108" s="41">
        <v>106</v>
      </c>
      <c r="B108" s="129" t="s">
        <v>187</v>
      </c>
      <c r="C108" s="41" t="s">
        <v>307</v>
      </c>
      <c r="D108" s="43" t="s">
        <v>29</v>
      </c>
      <c r="E108" s="44">
        <v>11</v>
      </c>
      <c r="F108" s="45">
        <v>10</v>
      </c>
      <c r="G108" s="46">
        <v>1100</v>
      </c>
      <c r="H108" s="56"/>
      <c r="I108" s="46">
        <f t="shared" si="1"/>
        <v>0</v>
      </c>
    </row>
    <row r="109" spans="1:9" ht="34.5" customHeight="1" x14ac:dyDescent="0.15">
      <c r="A109" s="41">
        <v>107</v>
      </c>
      <c r="B109" s="129" t="s">
        <v>187</v>
      </c>
      <c r="C109" s="42" t="s">
        <v>308</v>
      </c>
      <c r="D109" s="42" t="s">
        <v>29</v>
      </c>
      <c r="E109" s="44">
        <v>11</v>
      </c>
      <c r="F109" s="45">
        <v>107</v>
      </c>
      <c r="G109" s="46">
        <v>11770</v>
      </c>
      <c r="H109" s="56"/>
      <c r="I109" s="46">
        <f t="shared" si="1"/>
        <v>0</v>
      </c>
    </row>
    <row r="110" spans="1:9" ht="34.5" customHeight="1" x14ac:dyDescent="0.15">
      <c r="A110" s="41">
        <v>108</v>
      </c>
      <c r="B110" s="129" t="s">
        <v>187</v>
      </c>
      <c r="C110" s="42" t="s">
        <v>309</v>
      </c>
      <c r="D110" s="42" t="s">
        <v>29</v>
      </c>
      <c r="E110" s="44">
        <v>11</v>
      </c>
      <c r="F110" s="45">
        <v>7</v>
      </c>
      <c r="G110" s="46">
        <v>770</v>
      </c>
      <c r="H110" s="56"/>
      <c r="I110" s="46">
        <f t="shared" si="1"/>
        <v>0</v>
      </c>
    </row>
    <row r="111" spans="1:9" ht="34.5" customHeight="1" x14ac:dyDescent="0.15">
      <c r="A111" s="41">
        <v>109</v>
      </c>
      <c r="B111" s="129" t="s">
        <v>187</v>
      </c>
      <c r="C111" s="41" t="s">
        <v>310</v>
      </c>
      <c r="D111" s="43" t="s">
        <v>29</v>
      </c>
      <c r="E111" s="44">
        <v>11</v>
      </c>
      <c r="F111" s="45">
        <v>123</v>
      </c>
      <c r="G111" s="46">
        <v>13530</v>
      </c>
      <c r="H111" s="56"/>
      <c r="I111" s="46">
        <f t="shared" si="1"/>
        <v>0</v>
      </c>
    </row>
    <row r="112" spans="1:9" ht="34.5" customHeight="1" x14ac:dyDescent="0.15">
      <c r="A112" s="41">
        <v>110</v>
      </c>
      <c r="B112" s="129" t="s">
        <v>187</v>
      </c>
      <c r="C112" s="42" t="s">
        <v>311</v>
      </c>
      <c r="D112" s="42" t="s">
        <v>29</v>
      </c>
      <c r="E112" s="44">
        <v>11</v>
      </c>
      <c r="F112" s="45">
        <v>3</v>
      </c>
      <c r="G112" s="46">
        <v>330</v>
      </c>
      <c r="H112" s="56"/>
      <c r="I112" s="46">
        <f t="shared" si="1"/>
        <v>0</v>
      </c>
    </row>
    <row r="113" spans="1:9" ht="34.5" customHeight="1" x14ac:dyDescent="0.15">
      <c r="A113" s="41">
        <v>111</v>
      </c>
      <c r="B113" s="129" t="s">
        <v>187</v>
      </c>
      <c r="C113" s="42" t="s">
        <v>312</v>
      </c>
      <c r="D113" s="42" t="s">
        <v>29</v>
      </c>
      <c r="E113" s="44">
        <v>11</v>
      </c>
      <c r="F113" s="45">
        <v>3</v>
      </c>
      <c r="G113" s="46">
        <v>330</v>
      </c>
      <c r="H113" s="56"/>
      <c r="I113" s="46">
        <f t="shared" si="1"/>
        <v>0</v>
      </c>
    </row>
    <row r="114" spans="1:9" ht="34.5" customHeight="1" x14ac:dyDescent="0.15">
      <c r="A114" s="41">
        <v>112</v>
      </c>
      <c r="B114" s="129" t="s">
        <v>187</v>
      </c>
      <c r="C114" s="42" t="s">
        <v>313</v>
      </c>
      <c r="D114" s="42" t="s">
        <v>87</v>
      </c>
      <c r="E114" s="44">
        <v>37</v>
      </c>
      <c r="F114" s="45">
        <v>6465</v>
      </c>
      <c r="G114" s="46">
        <v>2392050</v>
      </c>
      <c r="H114" s="56"/>
      <c r="I114" s="46">
        <f t="shared" si="1"/>
        <v>0</v>
      </c>
    </row>
    <row r="115" spans="1:9" ht="34.5" customHeight="1" x14ac:dyDescent="0.15">
      <c r="A115" s="41">
        <v>113</v>
      </c>
      <c r="B115" s="129" t="s">
        <v>187</v>
      </c>
      <c r="C115" s="41" t="s">
        <v>314</v>
      </c>
      <c r="D115" s="43" t="s">
        <v>87</v>
      </c>
      <c r="E115" s="44">
        <v>37</v>
      </c>
      <c r="F115" s="45">
        <v>5802</v>
      </c>
      <c r="G115" s="46">
        <v>2146740</v>
      </c>
      <c r="H115" s="56"/>
      <c r="I115" s="46">
        <f t="shared" si="1"/>
        <v>0</v>
      </c>
    </row>
    <row r="116" spans="1:9" ht="34.5" customHeight="1" x14ac:dyDescent="0.15">
      <c r="A116" s="41">
        <v>114</v>
      </c>
      <c r="B116" s="129" t="s">
        <v>187</v>
      </c>
      <c r="C116" s="41" t="s">
        <v>315</v>
      </c>
      <c r="D116" s="43" t="s">
        <v>125</v>
      </c>
      <c r="E116" s="44">
        <v>121</v>
      </c>
      <c r="F116" s="45">
        <v>2880</v>
      </c>
      <c r="G116" s="46">
        <v>3484800</v>
      </c>
      <c r="H116" s="56"/>
      <c r="I116" s="46">
        <f t="shared" si="1"/>
        <v>0</v>
      </c>
    </row>
    <row r="117" spans="1:9" ht="34.5" customHeight="1" x14ac:dyDescent="0.15">
      <c r="A117" s="41">
        <v>115</v>
      </c>
      <c r="B117" s="129" t="s">
        <v>187</v>
      </c>
      <c r="C117" s="41" t="s">
        <v>316</v>
      </c>
      <c r="D117" s="43" t="s">
        <v>125</v>
      </c>
      <c r="E117" s="44">
        <v>121</v>
      </c>
      <c r="F117" s="45">
        <v>5</v>
      </c>
      <c r="G117" s="46">
        <v>6050</v>
      </c>
      <c r="H117" s="56"/>
      <c r="I117" s="46">
        <f t="shared" si="1"/>
        <v>0</v>
      </c>
    </row>
    <row r="118" spans="1:9" ht="34.5" customHeight="1" x14ac:dyDescent="0.15">
      <c r="A118" s="41">
        <v>116</v>
      </c>
      <c r="B118" s="129" t="s">
        <v>187</v>
      </c>
      <c r="C118" s="41" t="s">
        <v>317</v>
      </c>
      <c r="D118" s="43" t="s">
        <v>125</v>
      </c>
      <c r="E118" s="44">
        <v>121</v>
      </c>
      <c r="F118" s="45">
        <v>6</v>
      </c>
      <c r="G118" s="46">
        <v>7260</v>
      </c>
      <c r="H118" s="56"/>
      <c r="I118" s="46">
        <f t="shared" si="1"/>
        <v>0</v>
      </c>
    </row>
    <row r="119" spans="1:9" ht="34.5" customHeight="1" x14ac:dyDescent="0.15">
      <c r="A119" s="41">
        <v>117</v>
      </c>
      <c r="B119" s="129" t="s">
        <v>187</v>
      </c>
      <c r="C119" s="41" t="s">
        <v>318</v>
      </c>
      <c r="D119" s="43" t="s">
        <v>125</v>
      </c>
      <c r="E119" s="44">
        <v>121</v>
      </c>
      <c r="F119" s="45">
        <v>4</v>
      </c>
      <c r="G119" s="46">
        <v>4840</v>
      </c>
      <c r="H119" s="56"/>
      <c r="I119" s="46">
        <f t="shared" si="1"/>
        <v>0</v>
      </c>
    </row>
    <row r="120" spans="1:9" ht="34.5" customHeight="1" x14ac:dyDescent="0.15">
      <c r="A120" s="41">
        <v>118</v>
      </c>
      <c r="B120" s="129" t="s">
        <v>187</v>
      </c>
      <c r="C120" s="42" t="s">
        <v>319</v>
      </c>
      <c r="D120" s="42" t="s">
        <v>125</v>
      </c>
      <c r="E120" s="44">
        <v>121</v>
      </c>
      <c r="F120" s="45">
        <v>2</v>
      </c>
      <c r="G120" s="46">
        <v>2420</v>
      </c>
      <c r="H120" s="56"/>
      <c r="I120" s="46">
        <f t="shared" si="1"/>
        <v>0</v>
      </c>
    </row>
    <row r="121" spans="1:9" ht="34.5" customHeight="1" x14ac:dyDescent="0.15">
      <c r="A121" s="41">
        <v>119</v>
      </c>
      <c r="B121" s="129" t="s">
        <v>187</v>
      </c>
      <c r="C121" s="42" t="s">
        <v>320</v>
      </c>
      <c r="D121" s="42" t="s">
        <v>40</v>
      </c>
      <c r="E121" s="44">
        <v>11</v>
      </c>
      <c r="F121" s="45">
        <v>2</v>
      </c>
      <c r="G121" s="46">
        <v>220</v>
      </c>
      <c r="H121" s="56"/>
      <c r="I121" s="46">
        <f t="shared" si="1"/>
        <v>0</v>
      </c>
    </row>
    <row r="122" spans="1:9" ht="34.5" customHeight="1" x14ac:dyDescent="0.15">
      <c r="A122" s="41">
        <v>120</v>
      </c>
      <c r="B122" s="129" t="s">
        <v>187</v>
      </c>
      <c r="C122" s="42" t="s">
        <v>321</v>
      </c>
      <c r="D122" s="42" t="s">
        <v>42</v>
      </c>
      <c r="E122" s="44">
        <v>11</v>
      </c>
      <c r="F122" s="45">
        <v>4</v>
      </c>
      <c r="G122" s="46">
        <v>440</v>
      </c>
      <c r="H122" s="56"/>
      <c r="I122" s="46">
        <f t="shared" si="1"/>
        <v>0</v>
      </c>
    </row>
    <row r="123" spans="1:9" ht="34.5" customHeight="1" x14ac:dyDescent="0.15">
      <c r="A123" s="41">
        <v>121</v>
      </c>
      <c r="B123" s="129" t="s">
        <v>187</v>
      </c>
      <c r="C123" s="42" t="s">
        <v>322</v>
      </c>
      <c r="D123" s="42" t="s">
        <v>44</v>
      </c>
      <c r="E123" s="44">
        <v>11</v>
      </c>
      <c r="F123" s="45">
        <v>4</v>
      </c>
      <c r="G123" s="46">
        <v>440</v>
      </c>
      <c r="H123" s="56"/>
      <c r="I123" s="46">
        <f t="shared" si="1"/>
        <v>0</v>
      </c>
    </row>
    <row r="124" spans="1:9" ht="34.5" customHeight="1" x14ac:dyDescent="0.15">
      <c r="A124" s="41">
        <v>122</v>
      </c>
      <c r="B124" s="129" t="s">
        <v>187</v>
      </c>
      <c r="C124" s="41" t="s">
        <v>323</v>
      </c>
      <c r="D124" s="43" t="s">
        <v>29</v>
      </c>
      <c r="E124" s="44">
        <v>11</v>
      </c>
      <c r="F124" s="45">
        <v>1</v>
      </c>
      <c r="G124" s="46">
        <v>110</v>
      </c>
      <c r="H124" s="56"/>
      <c r="I124" s="46">
        <f t="shared" si="1"/>
        <v>0</v>
      </c>
    </row>
    <row r="125" spans="1:9" ht="34.5" customHeight="1" x14ac:dyDescent="0.15">
      <c r="A125" s="41">
        <v>123</v>
      </c>
      <c r="B125" s="129" t="s">
        <v>187</v>
      </c>
      <c r="C125" s="42" t="s">
        <v>324</v>
      </c>
      <c r="D125" s="42" t="s">
        <v>56</v>
      </c>
      <c r="E125" s="44">
        <v>11</v>
      </c>
      <c r="F125" s="45">
        <v>2</v>
      </c>
      <c r="G125" s="46">
        <v>220</v>
      </c>
      <c r="H125" s="56"/>
      <c r="I125" s="46">
        <f t="shared" si="1"/>
        <v>0</v>
      </c>
    </row>
    <row r="126" spans="1:9" ht="34.5" customHeight="1" x14ac:dyDescent="0.15">
      <c r="A126" s="41">
        <v>124</v>
      </c>
      <c r="B126" s="129" t="s">
        <v>187</v>
      </c>
      <c r="C126" s="41" t="s">
        <v>325</v>
      </c>
      <c r="D126" s="43" t="s">
        <v>58</v>
      </c>
      <c r="E126" s="44">
        <v>17</v>
      </c>
      <c r="F126" s="45">
        <v>4</v>
      </c>
      <c r="G126" s="46">
        <v>680</v>
      </c>
      <c r="H126" s="56"/>
      <c r="I126" s="46">
        <f t="shared" si="1"/>
        <v>0</v>
      </c>
    </row>
    <row r="127" spans="1:9" ht="34.5" customHeight="1" x14ac:dyDescent="0.15">
      <c r="A127" s="41">
        <v>125</v>
      </c>
      <c r="B127" s="129" t="s">
        <v>187</v>
      </c>
      <c r="C127" s="41" t="s">
        <v>326</v>
      </c>
      <c r="D127" s="43" t="s">
        <v>59</v>
      </c>
      <c r="E127" s="44">
        <v>17</v>
      </c>
      <c r="F127" s="45">
        <v>4</v>
      </c>
      <c r="G127" s="46">
        <v>680</v>
      </c>
      <c r="H127" s="56"/>
      <c r="I127" s="46">
        <f t="shared" si="1"/>
        <v>0</v>
      </c>
    </row>
    <row r="128" spans="1:9" ht="34.5" customHeight="1" x14ac:dyDescent="0.15">
      <c r="A128" s="41">
        <v>126</v>
      </c>
      <c r="B128" s="129" t="s">
        <v>187</v>
      </c>
      <c r="C128" s="41" t="s">
        <v>327</v>
      </c>
      <c r="D128" s="43" t="s">
        <v>63</v>
      </c>
      <c r="E128" s="44">
        <v>11</v>
      </c>
      <c r="F128" s="45">
        <v>3</v>
      </c>
      <c r="G128" s="46">
        <v>330</v>
      </c>
      <c r="H128" s="56"/>
      <c r="I128" s="46">
        <f t="shared" si="1"/>
        <v>0</v>
      </c>
    </row>
    <row r="129" spans="1:9" ht="34.5" customHeight="1" x14ac:dyDescent="0.15">
      <c r="A129" s="41">
        <v>127</v>
      </c>
      <c r="B129" s="129" t="s">
        <v>187</v>
      </c>
      <c r="C129" s="41" t="s">
        <v>328</v>
      </c>
      <c r="D129" s="43" t="s">
        <v>64</v>
      </c>
      <c r="E129" s="44">
        <v>11</v>
      </c>
      <c r="F129" s="45">
        <v>1</v>
      </c>
      <c r="G129" s="46">
        <v>110</v>
      </c>
      <c r="H129" s="56"/>
      <c r="I129" s="46">
        <f t="shared" si="1"/>
        <v>0</v>
      </c>
    </row>
    <row r="130" spans="1:9" ht="34.5" customHeight="1" x14ac:dyDescent="0.15">
      <c r="A130" s="41">
        <v>128</v>
      </c>
      <c r="B130" s="129" t="s">
        <v>187</v>
      </c>
      <c r="C130" s="41" t="s">
        <v>329</v>
      </c>
      <c r="D130" s="43" t="s">
        <v>45</v>
      </c>
      <c r="E130" s="44">
        <v>11</v>
      </c>
      <c r="F130" s="45">
        <v>4</v>
      </c>
      <c r="G130" s="46">
        <v>440</v>
      </c>
      <c r="H130" s="56"/>
      <c r="I130" s="46">
        <f t="shared" si="1"/>
        <v>0</v>
      </c>
    </row>
    <row r="131" spans="1:9" ht="34.5" customHeight="1" x14ac:dyDescent="0.15">
      <c r="A131" s="41">
        <v>129</v>
      </c>
      <c r="B131" s="129" t="s">
        <v>187</v>
      </c>
      <c r="C131" s="41" t="s">
        <v>330</v>
      </c>
      <c r="D131" s="43" t="s">
        <v>46</v>
      </c>
      <c r="E131" s="44">
        <v>11</v>
      </c>
      <c r="F131" s="45">
        <v>4</v>
      </c>
      <c r="G131" s="46">
        <v>440</v>
      </c>
      <c r="H131" s="56"/>
      <c r="I131" s="46">
        <f t="shared" si="1"/>
        <v>0</v>
      </c>
    </row>
    <row r="132" spans="1:9" ht="34.5" customHeight="1" x14ac:dyDescent="0.15">
      <c r="A132" s="41">
        <v>130</v>
      </c>
      <c r="B132" s="129" t="s">
        <v>187</v>
      </c>
      <c r="C132" s="41" t="s">
        <v>331</v>
      </c>
      <c r="D132" s="43" t="s">
        <v>66</v>
      </c>
      <c r="E132" s="44">
        <v>16</v>
      </c>
      <c r="F132" s="45">
        <v>4</v>
      </c>
      <c r="G132" s="46">
        <v>640</v>
      </c>
      <c r="H132" s="56"/>
      <c r="I132" s="46">
        <f t="shared" ref="I132:I195" si="2">H132*F132</f>
        <v>0</v>
      </c>
    </row>
    <row r="133" spans="1:9" ht="34.5" customHeight="1" x14ac:dyDescent="0.15">
      <c r="A133" s="41">
        <v>131</v>
      </c>
      <c r="B133" s="129" t="s">
        <v>187</v>
      </c>
      <c r="C133" s="41" t="s">
        <v>332</v>
      </c>
      <c r="D133" s="43" t="s">
        <v>89</v>
      </c>
      <c r="E133" s="44">
        <v>127</v>
      </c>
      <c r="F133" s="45">
        <v>18219</v>
      </c>
      <c r="G133" s="46">
        <v>23138130</v>
      </c>
      <c r="H133" s="56"/>
      <c r="I133" s="46">
        <f t="shared" si="2"/>
        <v>0</v>
      </c>
    </row>
    <row r="134" spans="1:9" ht="34.5" customHeight="1" x14ac:dyDescent="0.15">
      <c r="A134" s="41">
        <v>132</v>
      </c>
      <c r="B134" s="129" t="s">
        <v>187</v>
      </c>
      <c r="C134" s="41" t="s">
        <v>333</v>
      </c>
      <c r="D134" s="43" t="s">
        <v>90</v>
      </c>
      <c r="E134" s="44">
        <v>49</v>
      </c>
      <c r="F134" s="45">
        <v>32959</v>
      </c>
      <c r="G134" s="46">
        <v>16149910</v>
      </c>
      <c r="H134" s="56"/>
      <c r="I134" s="46">
        <f t="shared" si="2"/>
        <v>0</v>
      </c>
    </row>
    <row r="135" spans="1:9" ht="34.5" customHeight="1" x14ac:dyDescent="0.15">
      <c r="A135" s="41">
        <v>133</v>
      </c>
      <c r="B135" s="129" t="s">
        <v>187</v>
      </c>
      <c r="C135" s="41" t="s">
        <v>334</v>
      </c>
      <c r="D135" s="43" t="s">
        <v>122</v>
      </c>
      <c r="E135" s="44">
        <v>136</v>
      </c>
      <c r="F135" s="45">
        <v>913</v>
      </c>
      <c r="G135" s="46">
        <v>1241680</v>
      </c>
      <c r="H135" s="56"/>
      <c r="I135" s="46">
        <f t="shared" si="2"/>
        <v>0</v>
      </c>
    </row>
    <row r="136" spans="1:9" ht="34.5" customHeight="1" x14ac:dyDescent="0.15">
      <c r="A136" s="41">
        <v>134</v>
      </c>
      <c r="B136" s="129" t="s">
        <v>187</v>
      </c>
      <c r="C136" s="41" t="s">
        <v>335</v>
      </c>
      <c r="D136" s="43" t="s">
        <v>237</v>
      </c>
      <c r="E136" s="44">
        <v>470</v>
      </c>
      <c r="F136" s="45">
        <v>113</v>
      </c>
      <c r="G136" s="46">
        <v>531100</v>
      </c>
      <c r="H136" s="56"/>
      <c r="I136" s="46">
        <f t="shared" si="2"/>
        <v>0</v>
      </c>
    </row>
    <row r="137" spans="1:9" ht="34.5" customHeight="1" x14ac:dyDescent="0.15">
      <c r="A137" s="41">
        <v>135</v>
      </c>
      <c r="B137" s="129" t="s">
        <v>187</v>
      </c>
      <c r="C137" s="41" t="s">
        <v>336</v>
      </c>
      <c r="D137" s="43" t="s">
        <v>337</v>
      </c>
      <c r="E137" s="44">
        <v>131</v>
      </c>
      <c r="F137" s="45">
        <v>18</v>
      </c>
      <c r="G137" s="46">
        <v>23580</v>
      </c>
      <c r="H137" s="56"/>
      <c r="I137" s="46">
        <f t="shared" si="2"/>
        <v>0</v>
      </c>
    </row>
    <row r="138" spans="1:9" ht="34.5" customHeight="1" x14ac:dyDescent="0.15">
      <c r="A138" s="41">
        <v>136</v>
      </c>
      <c r="B138" s="129" t="s">
        <v>187</v>
      </c>
      <c r="C138" s="41" t="s">
        <v>338</v>
      </c>
      <c r="D138" s="43" t="s">
        <v>92</v>
      </c>
      <c r="E138" s="44">
        <v>102</v>
      </c>
      <c r="F138" s="45">
        <v>7753</v>
      </c>
      <c r="G138" s="46">
        <v>7908060</v>
      </c>
      <c r="H138" s="56"/>
      <c r="I138" s="46">
        <f t="shared" si="2"/>
        <v>0</v>
      </c>
    </row>
    <row r="139" spans="1:9" ht="34.5" customHeight="1" x14ac:dyDescent="0.15">
      <c r="A139" s="41">
        <v>137</v>
      </c>
      <c r="B139" s="129" t="s">
        <v>187</v>
      </c>
      <c r="C139" s="41" t="s">
        <v>339</v>
      </c>
      <c r="D139" s="43" t="s">
        <v>123</v>
      </c>
      <c r="E139" s="44">
        <v>205</v>
      </c>
      <c r="F139" s="45">
        <v>277</v>
      </c>
      <c r="G139" s="46">
        <v>567850</v>
      </c>
      <c r="H139" s="56"/>
      <c r="I139" s="46">
        <f t="shared" si="2"/>
        <v>0</v>
      </c>
    </row>
    <row r="140" spans="1:9" ht="34.5" customHeight="1" x14ac:dyDescent="0.15">
      <c r="A140" s="41">
        <v>138</v>
      </c>
      <c r="B140" s="129" t="s">
        <v>187</v>
      </c>
      <c r="C140" s="41" t="s">
        <v>340</v>
      </c>
      <c r="D140" s="43" t="s">
        <v>109</v>
      </c>
      <c r="E140" s="44">
        <v>438</v>
      </c>
      <c r="F140" s="45">
        <v>3142</v>
      </c>
      <c r="G140" s="46">
        <v>13761960</v>
      </c>
      <c r="H140" s="56"/>
      <c r="I140" s="46">
        <f t="shared" si="2"/>
        <v>0</v>
      </c>
    </row>
    <row r="141" spans="1:9" ht="34.5" customHeight="1" x14ac:dyDescent="0.15">
      <c r="A141" s="41">
        <v>139</v>
      </c>
      <c r="B141" s="129" t="s">
        <v>187</v>
      </c>
      <c r="C141" s="41" t="s">
        <v>341</v>
      </c>
      <c r="D141" s="43" t="s">
        <v>93</v>
      </c>
      <c r="E141" s="44">
        <v>132</v>
      </c>
      <c r="F141" s="45">
        <v>3</v>
      </c>
      <c r="G141" s="46">
        <v>3960</v>
      </c>
      <c r="H141" s="56"/>
      <c r="I141" s="46">
        <f t="shared" si="2"/>
        <v>0</v>
      </c>
    </row>
    <row r="142" spans="1:9" ht="34.5" customHeight="1" x14ac:dyDescent="0.15">
      <c r="A142" s="41">
        <v>140</v>
      </c>
      <c r="B142" s="129" t="s">
        <v>187</v>
      </c>
      <c r="C142" s="41" t="s">
        <v>342</v>
      </c>
      <c r="D142" s="43" t="s">
        <v>94</v>
      </c>
      <c r="E142" s="44">
        <v>121</v>
      </c>
      <c r="F142" s="45">
        <v>3518</v>
      </c>
      <c r="G142" s="46">
        <v>4256780</v>
      </c>
      <c r="H142" s="56"/>
      <c r="I142" s="46">
        <f t="shared" si="2"/>
        <v>0</v>
      </c>
    </row>
    <row r="143" spans="1:9" ht="34.5" customHeight="1" x14ac:dyDescent="0.15">
      <c r="A143" s="41">
        <v>141</v>
      </c>
      <c r="B143" s="129" t="s">
        <v>187</v>
      </c>
      <c r="C143" s="41" t="s">
        <v>343</v>
      </c>
      <c r="D143" s="43" t="s">
        <v>95</v>
      </c>
      <c r="E143" s="44">
        <v>138</v>
      </c>
      <c r="F143" s="45">
        <v>221</v>
      </c>
      <c r="G143" s="46">
        <v>304980</v>
      </c>
      <c r="H143" s="56"/>
      <c r="I143" s="46">
        <f t="shared" si="2"/>
        <v>0</v>
      </c>
    </row>
    <row r="144" spans="1:9" ht="34.5" customHeight="1" x14ac:dyDescent="0.15">
      <c r="A144" s="41">
        <v>142</v>
      </c>
      <c r="B144" s="129" t="s">
        <v>187</v>
      </c>
      <c r="C144" s="41" t="s">
        <v>344</v>
      </c>
      <c r="D144" s="43" t="s">
        <v>96</v>
      </c>
      <c r="E144" s="44">
        <v>98</v>
      </c>
      <c r="F144" s="45">
        <v>12341</v>
      </c>
      <c r="G144" s="46">
        <v>12094180</v>
      </c>
      <c r="H144" s="56"/>
      <c r="I144" s="46">
        <f t="shared" si="2"/>
        <v>0</v>
      </c>
    </row>
    <row r="145" spans="1:9" ht="34.5" customHeight="1" x14ac:dyDescent="0.15">
      <c r="A145" s="41">
        <v>143</v>
      </c>
      <c r="B145" s="129" t="s">
        <v>187</v>
      </c>
      <c r="C145" s="41" t="s">
        <v>345</v>
      </c>
      <c r="D145" s="43" t="s">
        <v>97</v>
      </c>
      <c r="E145" s="44">
        <v>65</v>
      </c>
      <c r="F145" s="45">
        <v>58</v>
      </c>
      <c r="G145" s="46">
        <v>37700</v>
      </c>
      <c r="H145" s="56"/>
      <c r="I145" s="46">
        <f t="shared" si="2"/>
        <v>0</v>
      </c>
    </row>
    <row r="146" spans="1:9" ht="34.5" customHeight="1" x14ac:dyDescent="0.15">
      <c r="A146" s="41">
        <v>144</v>
      </c>
      <c r="B146" s="129" t="s">
        <v>187</v>
      </c>
      <c r="C146" s="41" t="s">
        <v>346</v>
      </c>
      <c r="D146" s="43" t="s">
        <v>98</v>
      </c>
      <c r="E146" s="44">
        <v>60</v>
      </c>
      <c r="F146" s="45">
        <v>83</v>
      </c>
      <c r="G146" s="46">
        <v>49800</v>
      </c>
      <c r="H146" s="56"/>
      <c r="I146" s="46">
        <f t="shared" si="2"/>
        <v>0</v>
      </c>
    </row>
    <row r="147" spans="1:9" ht="34.5" customHeight="1" x14ac:dyDescent="0.15">
      <c r="A147" s="41">
        <v>145</v>
      </c>
      <c r="B147" s="129" t="s">
        <v>187</v>
      </c>
      <c r="C147" s="41" t="s">
        <v>347</v>
      </c>
      <c r="D147" s="43" t="s">
        <v>100</v>
      </c>
      <c r="E147" s="44">
        <v>276</v>
      </c>
      <c r="F147" s="45">
        <v>872</v>
      </c>
      <c r="G147" s="46">
        <v>2406720</v>
      </c>
      <c r="H147" s="56"/>
      <c r="I147" s="46">
        <f t="shared" si="2"/>
        <v>0</v>
      </c>
    </row>
    <row r="148" spans="1:9" ht="34.5" customHeight="1" x14ac:dyDescent="0.15">
      <c r="A148" s="41">
        <v>146</v>
      </c>
      <c r="B148" s="129" t="s">
        <v>187</v>
      </c>
      <c r="C148" s="41" t="s">
        <v>348</v>
      </c>
      <c r="D148" s="43" t="s">
        <v>101</v>
      </c>
      <c r="E148" s="44">
        <v>188</v>
      </c>
      <c r="F148" s="45">
        <v>284</v>
      </c>
      <c r="G148" s="46">
        <v>533920</v>
      </c>
      <c r="H148" s="56"/>
      <c r="I148" s="46">
        <f t="shared" si="2"/>
        <v>0</v>
      </c>
    </row>
    <row r="149" spans="1:9" ht="34.5" customHeight="1" x14ac:dyDescent="0.15">
      <c r="A149" s="41">
        <v>147</v>
      </c>
      <c r="B149" s="129" t="s">
        <v>187</v>
      </c>
      <c r="C149" s="41" t="s">
        <v>349</v>
      </c>
      <c r="D149" s="43" t="s">
        <v>85</v>
      </c>
      <c r="E149" s="44">
        <v>50</v>
      </c>
      <c r="F149" s="45">
        <v>107</v>
      </c>
      <c r="G149" s="46">
        <v>53500</v>
      </c>
      <c r="H149" s="56"/>
      <c r="I149" s="46">
        <f t="shared" si="2"/>
        <v>0</v>
      </c>
    </row>
    <row r="150" spans="1:9" ht="34.5" customHeight="1" x14ac:dyDescent="0.15">
      <c r="A150" s="41">
        <v>148</v>
      </c>
      <c r="B150" s="129" t="s">
        <v>187</v>
      </c>
      <c r="C150" s="41" t="s">
        <v>350</v>
      </c>
      <c r="D150" s="43" t="s">
        <v>102</v>
      </c>
      <c r="E150" s="44">
        <v>121</v>
      </c>
      <c r="F150" s="45">
        <v>8687</v>
      </c>
      <c r="G150" s="46">
        <v>10511270</v>
      </c>
      <c r="H150" s="56"/>
      <c r="I150" s="46">
        <f t="shared" si="2"/>
        <v>0</v>
      </c>
    </row>
    <row r="151" spans="1:9" ht="34.5" customHeight="1" x14ac:dyDescent="0.15">
      <c r="A151" s="41">
        <v>149</v>
      </c>
      <c r="B151" s="129" t="s">
        <v>187</v>
      </c>
      <c r="C151" s="41" t="s">
        <v>351</v>
      </c>
      <c r="D151" s="43" t="s">
        <v>103</v>
      </c>
      <c r="E151" s="44">
        <v>121</v>
      </c>
      <c r="F151" s="45">
        <v>12130</v>
      </c>
      <c r="G151" s="46">
        <v>14677300</v>
      </c>
      <c r="H151" s="56"/>
      <c r="I151" s="46">
        <f t="shared" si="2"/>
        <v>0</v>
      </c>
    </row>
    <row r="152" spans="1:9" ht="34.5" customHeight="1" x14ac:dyDescent="0.15">
      <c r="A152" s="41">
        <v>150</v>
      </c>
      <c r="B152" s="129" t="s">
        <v>187</v>
      </c>
      <c r="C152" s="41" t="s">
        <v>352</v>
      </c>
      <c r="D152" s="43" t="s">
        <v>237</v>
      </c>
      <c r="E152" s="44">
        <v>470</v>
      </c>
      <c r="F152" s="45">
        <v>213</v>
      </c>
      <c r="G152" s="46">
        <v>1001100</v>
      </c>
      <c r="H152" s="56"/>
      <c r="I152" s="46">
        <f t="shared" si="2"/>
        <v>0</v>
      </c>
    </row>
    <row r="153" spans="1:9" ht="34.5" customHeight="1" x14ac:dyDescent="0.15">
      <c r="A153" s="41">
        <v>151</v>
      </c>
      <c r="B153" s="129" t="s">
        <v>187</v>
      </c>
      <c r="C153" s="41" t="s">
        <v>353</v>
      </c>
      <c r="D153" s="43" t="s">
        <v>354</v>
      </c>
      <c r="E153" s="44">
        <v>121</v>
      </c>
      <c r="F153" s="45">
        <v>770</v>
      </c>
      <c r="G153" s="46">
        <v>931700</v>
      </c>
      <c r="H153" s="56"/>
      <c r="I153" s="46">
        <f t="shared" si="2"/>
        <v>0</v>
      </c>
    </row>
    <row r="154" spans="1:9" ht="34.5" customHeight="1" x14ac:dyDescent="0.15">
      <c r="A154" s="41">
        <v>152</v>
      </c>
      <c r="B154" s="129" t="s">
        <v>187</v>
      </c>
      <c r="C154" s="41" t="s">
        <v>355</v>
      </c>
      <c r="D154" s="43" t="s">
        <v>104</v>
      </c>
      <c r="E154" s="44">
        <v>142</v>
      </c>
      <c r="F154" s="45">
        <v>303</v>
      </c>
      <c r="G154" s="46">
        <v>430260</v>
      </c>
      <c r="H154" s="56"/>
      <c r="I154" s="46">
        <f t="shared" si="2"/>
        <v>0</v>
      </c>
    </row>
    <row r="155" spans="1:9" ht="34.5" customHeight="1" x14ac:dyDescent="0.15">
      <c r="A155" s="41">
        <v>153</v>
      </c>
      <c r="B155" s="129" t="s">
        <v>187</v>
      </c>
      <c r="C155" s="41" t="s">
        <v>356</v>
      </c>
      <c r="D155" s="43" t="s">
        <v>105</v>
      </c>
      <c r="E155" s="44">
        <v>70</v>
      </c>
      <c r="F155" s="45">
        <v>5</v>
      </c>
      <c r="G155" s="46">
        <v>3500</v>
      </c>
      <c r="H155" s="56"/>
      <c r="I155" s="46">
        <f t="shared" si="2"/>
        <v>0</v>
      </c>
    </row>
    <row r="156" spans="1:9" ht="34.5" customHeight="1" x14ac:dyDescent="0.15">
      <c r="A156" s="41">
        <v>154</v>
      </c>
      <c r="B156" s="129" t="s">
        <v>187</v>
      </c>
      <c r="C156" s="41" t="s">
        <v>357</v>
      </c>
      <c r="D156" s="43" t="s">
        <v>106</v>
      </c>
      <c r="E156" s="44">
        <v>109</v>
      </c>
      <c r="F156" s="45">
        <v>3393</v>
      </c>
      <c r="G156" s="46">
        <v>3698370</v>
      </c>
      <c r="H156" s="56"/>
      <c r="I156" s="46">
        <f t="shared" si="2"/>
        <v>0</v>
      </c>
    </row>
    <row r="157" spans="1:9" ht="34.5" customHeight="1" x14ac:dyDescent="0.15">
      <c r="A157" s="41">
        <v>155</v>
      </c>
      <c r="B157" s="129" t="s">
        <v>187</v>
      </c>
      <c r="C157" s="41" t="s">
        <v>358</v>
      </c>
      <c r="D157" s="43" t="s">
        <v>88</v>
      </c>
      <c r="E157" s="44">
        <v>11</v>
      </c>
      <c r="F157" s="45">
        <v>85292</v>
      </c>
      <c r="G157" s="46">
        <v>9382120</v>
      </c>
      <c r="H157" s="56"/>
      <c r="I157" s="46">
        <f t="shared" si="2"/>
        <v>0</v>
      </c>
    </row>
    <row r="158" spans="1:9" ht="34.5" customHeight="1" x14ac:dyDescent="0.15">
      <c r="A158" s="41">
        <v>156</v>
      </c>
      <c r="B158" s="129" t="s">
        <v>187</v>
      </c>
      <c r="C158" s="41" t="s">
        <v>359</v>
      </c>
      <c r="D158" s="43" t="s">
        <v>88</v>
      </c>
      <c r="E158" s="44">
        <v>11</v>
      </c>
      <c r="F158" s="45">
        <v>4</v>
      </c>
      <c r="G158" s="46">
        <v>440</v>
      </c>
      <c r="H158" s="56"/>
      <c r="I158" s="46">
        <f t="shared" si="2"/>
        <v>0</v>
      </c>
    </row>
    <row r="159" spans="1:9" ht="34.5" customHeight="1" x14ac:dyDescent="0.15">
      <c r="A159" s="41">
        <v>157</v>
      </c>
      <c r="B159" s="129" t="s">
        <v>187</v>
      </c>
      <c r="C159" s="41" t="s">
        <v>360</v>
      </c>
      <c r="D159" s="43" t="s">
        <v>88</v>
      </c>
      <c r="E159" s="44">
        <v>11</v>
      </c>
      <c r="F159" s="45">
        <v>363</v>
      </c>
      <c r="G159" s="46">
        <v>39930</v>
      </c>
      <c r="H159" s="56"/>
      <c r="I159" s="46">
        <f t="shared" si="2"/>
        <v>0</v>
      </c>
    </row>
    <row r="160" spans="1:9" ht="34.5" customHeight="1" x14ac:dyDescent="0.15">
      <c r="A160" s="41">
        <v>158</v>
      </c>
      <c r="B160" s="129" t="s">
        <v>187</v>
      </c>
      <c r="C160" s="41" t="s">
        <v>361</v>
      </c>
      <c r="D160" s="43" t="s">
        <v>237</v>
      </c>
      <c r="E160" s="44">
        <v>470</v>
      </c>
      <c r="F160" s="45">
        <v>321</v>
      </c>
      <c r="G160" s="46">
        <v>1508700</v>
      </c>
      <c r="H160" s="56"/>
      <c r="I160" s="46">
        <f t="shared" si="2"/>
        <v>0</v>
      </c>
    </row>
    <row r="161" spans="1:9" ht="34.5" customHeight="1" x14ac:dyDescent="0.15">
      <c r="A161" s="41">
        <v>159</v>
      </c>
      <c r="B161" s="129" t="s">
        <v>187</v>
      </c>
      <c r="C161" s="41" t="s">
        <v>362</v>
      </c>
      <c r="D161" s="43" t="s">
        <v>99</v>
      </c>
      <c r="E161" s="44">
        <v>127</v>
      </c>
      <c r="F161" s="45">
        <v>5447</v>
      </c>
      <c r="G161" s="46">
        <v>6917690</v>
      </c>
      <c r="H161" s="56"/>
      <c r="I161" s="46">
        <f t="shared" si="2"/>
        <v>0</v>
      </c>
    </row>
    <row r="162" spans="1:9" ht="34.5" customHeight="1" x14ac:dyDescent="0.15">
      <c r="A162" s="41">
        <v>160</v>
      </c>
      <c r="B162" s="129" t="s">
        <v>187</v>
      </c>
      <c r="C162" s="41" t="s">
        <v>363</v>
      </c>
      <c r="D162" s="43" t="s">
        <v>110</v>
      </c>
      <c r="E162" s="44">
        <v>210</v>
      </c>
      <c r="F162" s="45">
        <v>13</v>
      </c>
      <c r="G162" s="46">
        <v>27300</v>
      </c>
      <c r="H162" s="56"/>
      <c r="I162" s="46">
        <f t="shared" si="2"/>
        <v>0</v>
      </c>
    </row>
    <row r="163" spans="1:9" ht="34.5" customHeight="1" x14ac:dyDescent="0.15">
      <c r="A163" s="41">
        <v>161</v>
      </c>
      <c r="B163" s="129" t="s">
        <v>187</v>
      </c>
      <c r="C163" s="41" t="s">
        <v>364</v>
      </c>
      <c r="D163" s="43" t="s">
        <v>96</v>
      </c>
      <c r="E163" s="44">
        <v>98</v>
      </c>
      <c r="F163" s="45">
        <v>2</v>
      </c>
      <c r="G163" s="46">
        <v>1960</v>
      </c>
      <c r="H163" s="56"/>
      <c r="I163" s="46">
        <f t="shared" si="2"/>
        <v>0</v>
      </c>
    </row>
    <row r="164" spans="1:9" ht="34.5" customHeight="1" x14ac:dyDescent="0.15">
      <c r="A164" s="41">
        <v>162</v>
      </c>
      <c r="B164" s="129" t="s">
        <v>187</v>
      </c>
      <c r="C164" s="41" t="s">
        <v>365</v>
      </c>
      <c r="D164" s="43" t="s">
        <v>96</v>
      </c>
      <c r="E164" s="44">
        <v>98</v>
      </c>
      <c r="F164" s="45">
        <v>2</v>
      </c>
      <c r="G164" s="46">
        <v>1960</v>
      </c>
      <c r="H164" s="56"/>
      <c r="I164" s="46">
        <f t="shared" si="2"/>
        <v>0</v>
      </c>
    </row>
    <row r="165" spans="1:9" ht="34.5" customHeight="1" x14ac:dyDescent="0.15">
      <c r="A165" s="41">
        <v>163</v>
      </c>
      <c r="B165" s="129" t="s">
        <v>187</v>
      </c>
      <c r="C165" s="41" t="s">
        <v>366</v>
      </c>
      <c r="D165" s="43" t="s">
        <v>96</v>
      </c>
      <c r="E165" s="44">
        <v>98</v>
      </c>
      <c r="F165" s="45">
        <v>2</v>
      </c>
      <c r="G165" s="46">
        <v>1960</v>
      </c>
      <c r="H165" s="56"/>
      <c r="I165" s="46">
        <f t="shared" si="2"/>
        <v>0</v>
      </c>
    </row>
    <row r="166" spans="1:9" ht="34.5" customHeight="1" x14ac:dyDescent="0.15">
      <c r="A166" s="41">
        <v>164</v>
      </c>
      <c r="B166" s="129" t="s">
        <v>187</v>
      </c>
      <c r="C166" s="41" t="s">
        <v>367</v>
      </c>
      <c r="D166" s="43" t="s">
        <v>96</v>
      </c>
      <c r="E166" s="44">
        <v>98</v>
      </c>
      <c r="F166" s="45">
        <v>1</v>
      </c>
      <c r="G166" s="46">
        <v>980</v>
      </c>
      <c r="H166" s="56"/>
      <c r="I166" s="46">
        <f t="shared" si="2"/>
        <v>0</v>
      </c>
    </row>
    <row r="167" spans="1:9" ht="34.5" customHeight="1" x14ac:dyDescent="0.15">
      <c r="A167" s="41">
        <v>165</v>
      </c>
      <c r="B167" s="129" t="s">
        <v>187</v>
      </c>
      <c r="C167" s="41" t="s">
        <v>368</v>
      </c>
      <c r="D167" s="43" t="s">
        <v>96</v>
      </c>
      <c r="E167" s="44">
        <v>98</v>
      </c>
      <c r="F167" s="45">
        <v>1</v>
      </c>
      <c r="G167" s="46">
        <v>980</v>
      </c>
      <c r="H167" s="56"/>
      <c r="I167" s="46">
        <f t="shared" si="2"/>
        <v>0</v>
      </c>
    </row>
    <row r="168" spans="1:9" ht="34.5" customHeight="1" x14ac:dyDescent="0.15">
      <c r="A168" s="41">
        <v>166</v>
      </c>
      <c r="B168" s="129" t="s">
        <v>187</v>
      </c>
      <c r="C168" s="41" t="s">
        <v>369</v>
      </c>
      <c r="D168" s="43" t="s">
        <v>370</v>
      </c>
      <c r="E168" s="44">
        <v>227</v>
      </c>
      <c r="F168" s="45">
        <v>56</v>
      </c>
      <c r="G168" s="46">
        <v>127120</v>
      </c>
      <c r="H168" s="56"/>
      <c r="I168" s="46">
        <f t="shared" si="2"/>
        <v>0</v>
      </c>
    </row>
    <row r="169" spans="1:9" ht="34.5" customHeight="1" x14ac:dyDescent="0.15">
      <c r="A169" s="41">
        <v>167</v>
      </c>
      <c r="B169" s="129" t="s">
        <v>187</v>
      </c>
      <c r="C169" s="41" t="s">
        <v>371</v>
      </c>
      <c r="D169" s="43" t="s">
        <v>124</v>
      </c>
      <c r="E169" s="44">
        <v>105</v>
      </c>
      <c r="F169" s="45">
        <v>32</v>
      </c>
      <c r="G169" s="46">
        <v>33600</v>
      </c>
      <c r="H169" s="56"/>
      <c r="I169" s="46">
        <f t="shared" si="2"/>
        <v>0</v>
      </c>
    </row>
    <row r="170" spans="1:9" ht="34.5" customHeight="1" x14ac:dyDescent="0.15">
      <c r="A170" s="41">
        <v>168</v>
      </c>
      <c r="B170" s="129" t="s">
        <v>187</v>
      </c>
      <c r="C170" s="41" t="s">
        <v>372</v>
      </c>
      <c r="D170" s="43" t="s">
        <v>373</v>
      </c>
      <c r="E170" s="44">
        <v>184</v>
      </c>
      <c r="F170" s="45">
        <v>49</v>
      </c>
      <c r="G170" s="46">
        <v>90160</v>
      </c>
      <c r="H170" s="56"/>
      <c r="I170" s="46">
        <f t="shared" si="2"/>
        <v>0</v>
      </c>
    </row>
    <row r="171" spans="1:9" ht="34.5" customHeight="1" x14ac:dyDescent="0.15">
      <c r="A171" s="41">
        <v>169</v>
      </c>
      <c r="B171" s="129" t="s">
        <v>187</v>
      </c>
      <c r="C171" s="41" t="s">
        <v>1429</v>
      </c>
      <c r="D171" s="43" t="s">
        <v>136</v>
      </c>
      <c r="E171" s="44">
        <v>67</v>
      </c>
      <c r="F171" s="45">
        <v>0</v>
      </c>
      <c r="G171" s="46">
        <v>0</v>
      </c>
      <c r="H171" s="56"/>
      <c r="I171" s="46">
        <f t="shared" si="2"/>
        <v>0</v>
      </c>
    </row>
    <row r="172" spans="1:9" ht="34.5" customHeight="1" x14ac:dyDescent="0.15">
      <c r="A172" s="41">
        <v>170</v>
      </c>
      <c r="B172" s="129" t="s">
        <v>187</v>
      </c>
      <c r="C172" s="41" t="s">
        <v>374</v>
      </c>
      <c r="D172" s="43" t="s">
        <v>1430</v>
      </c>
      <c r="E172" s="44">
        <v>233</v>
      </c>
      <c r="F172" s="45">
        <v>0</v>
      </c>
      <c r="G172" s="46">
        <v>0</v>
      </c>
      <c r="H172" s="56"/>
      <c r="I172" s="46">
        <f t="shared" si="2"/>
        <v>0</v>
      </c>
    </row>
    <row r="173" spans="1:9" ht="34.5" customHeight="1" x14ac:dyDescent="0.15">
      <c r="A173" s="41">
        <v>171</v>
      </c>
      <c r="B173" s="129" t="s">
        <v>187</v>
      </c>
      <c r="C173" s="41" t="s">
        <v>1431</v>
      </c>
      <c r="D173" s="43" t="s">
        <v>1432</v>
      </c>
      <c r="E173" s="44">
        <v>560</v>
      </c>
      <c r="F173" s="45">
        <v>0</v>
      </c>
      <c r="G173" s="46">
        <v>0</v>
      </c>
      <c r="H173" s="56"/>
      <c r="I173" s="46">
        <f t="shared" si="2"/>
        <v>0</v>
      </c>
    </row>
    <row r="174" spans="1:9" ht="34.5" customHeight="1" x14ac:dyDescent="0.15">
      <c r="A174" s="41">
        <v>172</v>
      </c>
      <c r="B174" s="129" t="s">
        <v>187</v>
      </c>
      <c r="C174" s="41" t="s">
        <v>1433</v>
      </c>
      <c r="D174" s="43" t="s">
        <v>1432</v>
      </c>
      <c r="E174" s="44">
        <v>560</v>
      </c>
      <c r="F174" s="45">
        <v>0</v>
      </c>
      <c r="G174" s="46">
        <v>0</v>
      </c>
      <c r="H174" s="56"/>
      <c r="I174" s="46">
        <f t="shared" si="2"/>
        <v>0</v>
      </c>
    </row>
    <row r="175" spans="1:9" ht="34.5" customHeight="1" x14ac:dyDescent="0.15">
      <c r="A175" s="41">
        <v>173</v>
      </c>
      <c r="B175" s="129" t="s">
        <v>375</v>
      </c>
      <c r="C175" s="41" t="s">
        <v>376</v>
      </c>
      <c r="D175" s="43" t="s">
        <v>107</v>
      </c>
      <c r="E175" s="44">
        <v>131</v>
      </c>
      <c r="F175" s="45">
        <v>58</v>
      </c>
      <c r="G175" s="46">
        <v>75980</v>
      </c>
      <c r="H175" s="56"/>
      <c r="I175" s="46">
        <f t="shared" si="2"/>
        <v>0</v>
      </c>
    </row>
    <row r="176" spans="1:9" ht="34.5" customHeight="1" x14ac:dyDescent="0.15">
      <c r="A176" s="41">
        <v>174</v>
      </c>
      <c r="B176" s="129" t="s">
        <v>375</v>
      </c>
      <c r="C176" s="41" t="s">
        <v>377</v>
      </c>
      <c r="D176" s="43" t="s">
        <v>118</v>
      </c>
      <c r="E176" s="44">
        <v>26</v>
      </c>
      <c r="F176" s="45">
        <v>55</v>
      </c>
      <c r="G176" s="46">
        <v>14300</v>
      </c>
      <c r="H176" s="56"/>
      <c r="I176" s="46">
        <f t="shared" si="2"/>
        <v>0</v>
      </c>
    </row>
    <row r="177" spans="1:9" ht="34.5" customHeight="1" x14ac:dyDescent="0.15">
      <c r="A177" s="41">
        <v>175</v>
      </c>
      <c r="B177" s="129" t="s">
        <v>375</v>
      </c>
      <c r="C177" s="41" t="s">
        <v>378</v>
      </c>
      <c r="D177" s="43" t="s">
        <v>30</v>
      </c>
      <c r="E177" s="44">
        <v>21</v>
      </c>
      <c r="F177" s="45">
        <v>179</v>
      </c>
      <c r="G177" s="46">
        <v>37590</v>
      </c>
      <c r="H177" s="56"/>
      <c r="I177" s="46">
        <f t="shared" si="2"/>
        <v>0</v>
      </c>
    </row>
    <row r="178" spans="1:9" ht="34.5" customHeight="1" x14ac:dyDescent="0.15">
      <c r="A178" s="41">
        <v>176</v>
      </c>
      <c r="B178" s="129" t="s">
        <v>375</v>
      </c>
      <c r="C178" s="41" t="s">
        <v>379</v>
      </c>
      <c r="D178" s="43" t="s">
        <v>93</v>
      </c>
      <c r="E178" s="44">
        <v>150</v>
      </c>
      <c r="F178" s="45">
        <v>0</v>
      </c>
      <c r="G178" s="46">
        <v>0</v>
      </c>
      <c r="H178" s="56"/>
      <c r="I178" s="46">
        <f t="shared" si="2"/>
        <v>0</v>
      </c>
    </row>
    <row r="179" spans="1:9" ht="34.5" customHeight="1" x14ac:dyDescent="0.15">
      <c r="A179" s="41">
        <v>177</v>
      </c>
      <c r="B179" s="129" t="s">
        <v>375</v>
      </c>
      <c r="C179" s="41" t="s">
        <v>380</v>
      </c>
      <c r="D179" s="43" t="s">
        <v>119</v>
      </c>
      <c r="E179" s="44">
        <v>109</v>
      </c>
      <c r="F179" s="45">
        <v>18</v>
      </c>
      <c r="G179" s="46">
        <v>19620</v>
      </c>
      <c r="H179" s="56"/>
      <c r="I179" s="46">
        <f t="shared" si="2"/>
        <v>0</v>
      </c>
    </row>
    <row r="180" spans="1:9" ht="34.5" customHeight="1" x14ac:dyDescent="0.15">
      <c r="A180" s="41">
        <v>178</v>
      </c>
      <c r="B180" s="129" t="s">
        <v>375</v>
      </c>
      <c r="C180" s="41" t="s">
        <v>381</v>
      </c>
      <c r="D180" s="43" t="s">
        <v>91</v>
      </c>
      <c r="E180" s="44">
        <v>131</v>
      </c>
      <c r="F180" s="45">
        <v>3</v>
      </c>
      <c r="G180" s="46">
        <v>3930</v>
      </c>
      <c r="H180" s="56"/>
      <c r="I180" s="46">
        <f t="shared" si="2"/>
        <v>0</v>
      </c>
    </row>
    <row r="181" spans="1:9" ht="34.5" customHeight="1" x14ac:dyDescent="0.15">
      <c r="A181" s="41">
        <v>179</v>
      </c>
      <c r="B181" s="129" t="s">
        <v>375</v>
      </c>
      <c r="C181" s="41" t="s">
        <v>382</v>
      </c>
      <c r="D181" s="43" t="s">
        <v>120</v>
      </c>
      <c r="E181" s="44">
        <v>121</v>
      </c>
      <c r="F181" s="45">
        <v>0</v>
      </c>
      <c r="G181" s="46">
        <v>0</v>
      </c>
      <c r="H181" s="56"/>
      <c r="I181" s="46">
        <f t="shared" si="2"/>
        <v>0</v>
      </c>
    </row>
    <row r="182" spans="1:9" ht="34.5" customHeight="1" x14ac:dyDescent="0.15">
      <c r="A182" s="41">
        <v>180</v>
      </c>
      <c r="B182" s="129" t="s">
        <v>383</v>
      </c>
      <c r="C182" s="41" t="s">
        <v>188</v>
      </c>
      <c r="D182" s="43" t="s">
        <v>189</v>
      </c>
      <c r="E182" s="44">
        <v>26</v>
      </c>
      <c r="F182" s="45">
        <v>694</v>
      </c>
      <c r="G182" s="46">
        <v>180440</v>
      </c>
      <c r="H182" s="56"/>
      <c r="I182" s="46">
        <f t="shared" si="2"/>
        <v>0</v>
      </c>
    </row>
    <row r="183" spans="1:9" ht="34.5" customHeight="1" x14ac:dyDescent="0.15">
      <c r="A183" s="41">
        <v>181</v>
      </c>
      <c r="B183" s="129" t="s">
        <v>383</v>
      </c>
      <c r="C183" s="41" t="s">
        <v>190</v>
      </c>
      <c r="D183" s="43" t="s">
        <v>191</v>
      </c>
      <c r="E183" s="44">
        <v>7</v>
      </c>
      <c r="F183" s="45">
        <v>2</v>
      </c>
      <c r="G183" s="46">
        <v>140</v>
      </c>
      <c r="H183" s="56"/>
      <c r="I183" s="46">
        <f t="shared" si="2"/>
        <v>0</v>
      </c>
    </row>
    <row r="184" spans="1:9" ht="34.5" customHeight="1" x14ac:dyDescent="0.15">
      <c r="A184" s="41">
        <v>182</v>
      </c>
      <c r="B184" s="129" t="s">
        <v>383</v>
      </c>
      <c r="C184" s="41" t="s">
        <v>192</v>
      </c>
      <c r="D184" s="43" t="s">
        <v>193</v>
      </c>
      <c r="E184" s="44">
        <v>9</v>
      </c>
      <c r="F184" s="45">
        <v>3</v>
      </c>
      <c r="G184" s="46">
        <v>270</v>
      </c>
      <c r="H184" s="56"/>
      <c r="I184" s="46">
        <f t="shared" si="2"/>
        <v>0</v>
      </c>
    </row>
    <row r="185" spans="1:9" ht="34.5" customHeight="1" x14ac:dyDescent="0.15">
      <c r="A185" s="41">
        <v>183</v>
      </c>
      <c r="B185" s="129" t="s">
        <v>383</v>
      </c>
      <c r="C185" s="41" t="s">
        <v>196</v>
      </c>
      <c r="D185" s="43" t="s">
        <v>197</v>
      </c>
      <c r="E185" s="44">
        <v>11</v>
      </c>
      <c r="F185" s="45">
        <v>2</v>
      </c>
      <c r="G185" s="46">
        <v>220</v>
      </c>
      <c r="H185" s="56"/>
      <c r="I185" s="46">
        <f t="shared" si="2"/>
        <v>0</v>
      </c>
    </row>
    <row r="186" spans="1:9" ht="34.5" customHeight="1" x14ac:dyDescent="0.15">
      <c r="A186" s="41">
        <v>184</v>
      </c>
      <c r="B186" s="129" t="s">
        <v>383</v>
      </c>
      <c r="C186" s="41" t="s">
        <v>198</v>
      </c>
      <c r="D186" s="43" t="s">
        <v>199</v>
      </c>
      <c r="E186" s="44">
        <v>11</v>
      </c>
      <c r="F186" s="45">
        <v>8</v>
      </c>
      <c r="G186" s="46">
        <v>880</v>
      </c>
      <c r="H186" s="56"/>
      <c r="I186" s="46">
        <f t="shared" si="2"/>
        <v>0</v>
      </c>
    </row>
    <row r="187" spans="1:9" ht="34.5" customHeight="1" x14ac:dyDescent="0.15">
      <c r="A187" s="41">
        <v>185</v>
      </c>
      <c r="B187" s="129" t="s">
        <v>383</v>
      </c>
      <c r="C187" s="41" t="s">
        <v>200</v>
      </c>
      <c r="D187" s="43" t="s">
        <v>201</v>
      </c>
      <c r="E187" s="44">
        <v>11</v>
      </c>
      <c r="F187" s="45">
        <v>25</v>
      </c>
      <c r="G187" s="46">
        <v>2750</v>
      </c>
      <c r="H187" s="56"/>
      <c r="I187" s="46">
        <f t="shared" si="2"/>
        <v>0</v>
      </c>
    </row>
    <row r="188" spans="1:9" ht="34.5" customHeight="1" x14ac:dyDescent="0.15">
      <c r="A188" s="41">
        <v>186</v>
      </c>
      <c r="B188" s="129" t="s">
        <v>383</v>
      </c>
      <c r="C188" s="41" t="s">
        <v>202</v>
      </c>
      <c r="D188" s="43" t="s">
        <v>203</v>
      </c>
      <c r="E188" s="44">
        <v>11</v>
      </c>
      <c r="F188" s="45">
        <v>43</v>
      </c>
      <c r="G188" s="46">
        <v>4730</v>
      </c>
      <c r="H188" s="56"/>
      <c r="I188" s="46">
        <f t="shared" si="2"/>
        <v>0</v>
      </c>
    </row>
    <row r="189" spans="1:9" ht="34.5" customHeight="1" x14ac:dyDescent="0.15">
      <c r="A189" s="41">
        <v>187</v>
      </c>
      <c r="B189" s="129" t="s">
        <v>383</v>
      </c>
      <c r="C189" s="41" t="s">
        <v>204</v>
      </c>
      <c r="D189" s="43" t="s">
        <v>205</v>
      </c>
      <c r="E189" s="44">
        <v>11</v>
      </c>
      <c r="F189" s="45">
        <v>43</v>
      </c>
      <c r="G189" s="46">
        <v>4730</v>
      </c>
      <c r="H189" s="56"/>
      <c r="I189" s="46">
        <f t="shared" si="2"/>
        <v>0</v>
      </c>
    </row>
    <row r="190" spans="1:9" ht="34.5" customHeight="1" x14ac:dyDescent="0.15">
      <c r="A190" s="41">
        <v>188</v>
      </c>
      <c r="B190" s="129" t="s">
        <v>383</v>
      </c>
      <c r="C190" s="41" t="s">
        <v>206</v>
      </c>
      <c r="D190" s="43" t="s">
        <v>203</v>
      </c>
      <c r="E190" s="44">
        <v>11</v>
      </c>
      <c r="F190" s="45">
        <v>43</v>
      </c>
      <c r="G190" s="46">
        <v>4730</v>
      </c>
      <c r="H190" s="56"/>
      <c r="I190" s="46">
        <f t="shared" si="2"/>
        <v>0</v>
      </c>
    </row>
    <row r="191" spans="1:9" ht="34.5" customHeight="1" x14ac:dyDescent="0.15">
      <c r="A191" s="41">
        <v>189</v>
      </c>
      <c r="B191" s="129" t="s">
        <v>383</v>
      </c>
      <c r="C191" s="41" t="s">
        <v>207</v>
      </c>
      <c r="D191" s="43" t="s">
        <v>208</v>
      </c>
      <c r="E191" s="44">
        <v>11</v>
      </c>
      <c r="F191" s="45">
        <v>5</v>
      </c>
      <c r="G191" s="46">
        <v>550</v>
      </c>
      <c r="H191" s="56"/>
      <c r="I191" s="46">
        <f t="shared" si="2"/>
        <v>0</v>
      </c>
    </row>
    <row r="192" spans="1:9" ht="34.5" customHeight="1" x14ac:dyDescent="0.15">
      <c r="A192" s="41">
        <v>190</v>
      </c>
      <c r="B192" s="129" t="s">
        <v>383</v>
      </c>
      <c r="C192" s="41" t="s">
        <v>209</v>
      </c>
      <c r="D192" s="43" t="s">
        <v>48</v>
      </c>
      <c r="E192" s="44">
        <v>17</v>
      </c>
      <c r="F192" s="45">
        <v>4</v>
      </c>
      <c r="G192" s="46">
        <v>680</v>
      </c>
      <c r="H192" s="56"/>
      <c r="I192" s="46">
        <f t="shared" si="2"/>
        <v>0</v>
      </c>
    </row>
    <row r="193" spans="1:9" ht="34.5" customHeight="1" x14ac:dyDescent="0.15">
      <c r="A193" s="41">
        <v>191</v>
      </c>
      <c r="B193" s="129" t="s">
        <v>383</v>
      </c>
      <c r="C193" s="41" t="s">
        <v>210</v>
      </c>
      <c r="D193" s="43" t="s">
        <v>211</v>
      </c>
      <c r="E193" s="44">
        <v>16</v>
      </c>
      <c r="F193" s="45">
        <v>18</v>
      </c>
      <c r="G193" s="46">
        <v>2880</v>
      </c>
      <c r="H193" s="56"/>
      <c r="I193" s="46">
        <f t="shared" si="2"/>
        <v>0</v>
      </c>
    </row>
    <row r="194" spans="1:9" ht="34.5" customHeight="1" x14ac:dyDescent="0.15">
      <c r="A194" s="41">
        <v>192</v>
      </c>
      <c r="B194" s="129" t="s">
        <v>383</v>
      </c>
      <c r="C194" s="41" t="s">
        <v>212</v>
      </c>
      <c r="D194" s="43" t="s">
        <v>213</v>
      </c>
      <c r="E194" s="44">
        <v>99</v>
      </c>
      <c r="F194" s="45">
        <v>21</v>
      </c>
      <c r="G194" s="46">
        <v>20790</v>
      </c>
      <c r="H194" s="56"/>
      <c r="I194" s="46">
        <f t="shared" si="2"/>
        <v>0</v>
      </c>
    </row>
    <row r="195" spans="1:9" ht="34.5" customHeight="1" x14ac:dyDescent="0.15">
      <c r="A195" s="41">
        <v>193</v>
      </c>
      <c r="B195" s="129" t="s">
        <v>383</v>
      </c>
      <c r="C195" s="41" t="s">
        <v>221</v>
      </c>
      <c r="D195" s="43" t="s">
        <v>29</v>
      </c>
      <c r="E195" s="44">
        <v>11</v>
      </c>
      <c r="F195" s="45">
        <v>10</v>
      </c>
      <c r="G195" s="46">
        <v>1100</v>
      </c>
      <c r="H195" s="56"/>
      <c r="I195" s="46">
        <f t="shared" si="2"/>
        <v>0</v>
      </c>
    </row>
    <row r="196" spans="1:9" ht="34.5" customHeight="1" x14ac:dyDescent="0.15">
      <c r="A196" s="41">
        <v>194</v>
      </c>
      <c r="B196" s="129" t="s">
        <v>383</v>
      </c>
      <c r="C196" s="41" t="s">
        <v>222</v>
      </c>
      <c r="D196" s="43" t="s">
        <v>30</v>
      </c>
      <c r="E196" s="44">
        <v>21</v>
      </c>
      <c r="F196" s="45">
        <v>3128</v>
      </c>
      <c r="G196" s="46">
        <v>656880</v>
      </c>
      <c r="H196" s="56"/>
      <c r="I196" s="46">
        <f t="shared" ref="I196:I259" si="3">H196*F196</f>
        <v>0</v>
      </c>
    </row>
    <row r="197" spans="1:9" ht="34.5" customHeight="1" x14ac:dyDescent="0.15">
      <c r="A197" s="41">
        <v>195</v>
      </c>
      <c r="B197" s="129" t="s">
        <v>383</v>
      </c>
      <c r="C197" s="41" t="s">
        <v>223</v>
      </c>
      <c r="D197" s="43" t="s">
        <v>31</v>
      </c>
      <c r="E197" s="44">
        <v>12</v>
      </c>
      <c r="F197" s="45">
        <v>42</v>
      </c>
      <c r="G197" s="46">
        <v>5040</v>
      </c>
      <c r="H197" s="56"/>
      <c r="I197" s="46">
        <f t="shared" si="3"/>
        <v>0</v>
      </c>
    </row>
    <row r="198" spans="1:9" ht="34.5" customHeight="1" x14ac:dyDescent="0.15">
      <c r="A198" s="41">
        <v>196</v>
      </c>
      <c r="B198" s="129" t="s">
        <v>383</v>
      </c>
      <c r="C198" s="41" t="s">
        <v>224</v>
      </c>
      <c r="D198" s="43" t="s">
        <v>32</v>
      </c>
      <c r="E198" s="44">
        <v>15</v>
      </c>
      <c r="F198" s="45">
        <v>2695</v>
      </c>
      <c r="G198" s="46">
        <v>404250</v>
      </c>
      <c r="H198" s="56"/>
      <c r="I198" s="46">
        <f t="shared" si="3"/>
        <v>0</v>
      </c>
    </row>
    <row r="199" spans="1:9" ht="34.5" customHeight="1" x14ac:dyDescent="0.15">
      <c r="A199" s="41">
        <v>197</v>
      </c>
      <c r="B199" s="129" t="s">
        <v>383</v>
      </c>
      <c r="C199" s="41" t="s">
        <v>227</v>
      </c>
      <c r="D199" s="43" t="s">
        <v>228</v>
      </c>
      <c r="E199" s="44">
        <v>9</v>
      </c>
      <c r="F199" s="45">
        <v>77</v>
      </c>
      <c r="G199" s="46">
        <v>6930</v>
      </c>
      <c r="H199" s="56"/>
      <c r="I199" s="46">
        <f t="shared" si="3"/>
        <v>0</v>
      </c>
    </row>
    <row r="200" spans="1:9" ht="34.5" customHeight="1" x14ac:dyDescent="0.15">
      <c r="A200" s="41">
        <v>198</v>
      </c>
      <c r="B200" s="129" t="s">
        <v>383</v>
      </c>
      <c r="C200" s="41" t="s">
        <v>229</v>
      </c>
      <c r="D200" s="43" t="s">
        <v>35</v>
      </c>
      <c r="E200" s="44">
        <v>18</v>
      </c>
      <c r="F200" s="45">
        <v>282</v>
      </c>
      <c r="G200" s="46">
        <v>50760</v>
      </c>
      <c r="H200" s="56"/>
      <c r="I200" s="46">
        <f t="shared" si="3"/>
        <v>0</v>
      </c>
    </row>
    <row r="201" spans="1:9" ht="34.5" customHeight="1" x14ac:dyDescent="0.15">
      <c r="A201" s="41">
        <v>199</v>
      </c>
      <c r="B201" s="129" t="s">
        <v>383</v>
      </c>
      <c r="C201" s="41" t="s">
        <v>230</v>
      </c>
      <c r="D201" s="43" t="s">
        <v>36</v>
      </c>
      <c r="E201" s="44">
        <v>29</v>
      </c>
      <c r="F201" s="45">
        <v>262</v>
      </c>
      <c r="G201" s="46">
        <v>75980</v>
      </c>
      <c r="H201" s="56"/>
      <c r="I201" s="46">
        <f t="shared" si="3"/>
        <v>0</v>
      </c>
    </row>
    <row r="202" spans="1:9" ht="34.5" customHeight="1" x14ac:dyDescent="0.15">
      <c r="A202" s="41">
        <v>200</v>
      </c>
      <c r="B202" s="129" t="s">
        <v>383</v>
      </c>
      <c r="C202" s="41" t="s">
        <v>231</v>
      </c>
      <c r="D202" s="43" t="s">
        <v>37</v>
      </c>
      <c r="E202" s="44">
        <v>23</v>
      </c>
      <c r="F202" s="45">
        <v>163</v>
      </c>
      <c r="G202" s="46">
        <v>37490</v>
      </c>
      <c r="H202" s="56"/>
      <c r="I202" s="46">
        <f t="shared" si="3"/>
        <v>0</v>
      </c>
    </row>
    <row r="203" spans="1:9" ht="34.5" customHeight="1" x14ac:dyDescent="0.15">
      <c r="A203" s="41">
        <v>201</v>
      </c>
      <c r="B203" s="129" t="s">
        <v>383</v>
      </c>
      <c r="C203" s="41" t="s">
        <v>232</v>
      </c>
      <c r="D203" s="43" t="s">
        <v>38</v>
      </c>
      <c r="E203" s="44">
        <v>80</v>
      </c>
      <c r="F203" s="45">
        <v>27</v>
      </c>
      <c r="G203" s="46">
        <v>21600</v>
      </c>
      <c r="H203" s="56"/>
      <c r="I203" s="46">
        <f t="shared" si="3"/>
        <v>0</v>
      </c>
    </row>
    <row r="204" spans="1:9" ht="34.5" customHeight="1" x14ac:dyDescent="0.15">
      <c r="A204" s="41">
        <v>202</v>
      </c>
      <c r="B204" s="129" t="s">
        <v>383</v>
      </c>
      <c r="C204" s="41" t="s">
        <v>233</v>
      </c>
      <c r="D204" s="43" t="s">
        <v>39</v>
      </c>
      <c r="E204" s="44">
        <v>70</v>
      </c>
      <c r="F204" s="45">
        <v>1</v>
      </c>
      <c r="G204" s="46">
        <v>700</v>
      </c>
      <c r="H204" s="56"/>
      <c r="I204" s="46">
        <f t="shared" si="3"/>
        <v>0</v>
      </c>
    </row>
    <row r="205" spans="1:9" ht="34.5" customHeight="1" x14ac:dyDescent="0.15">
      <c r="A205" s="41">
        <v>203</v>
      </c>
      <c r="B205" s="129" t="s">
        <v>383</v>
      </c>
      <c r="C205" s="41" t="s">
        <v>236</v>
      </c>
      <c r="D205" s="43" t="s">
        <v>237</v>
      </c>
      <c r="E205" s="44">
        <v>470</v>
      </c>
      <c r="F205" s="45">
        <v>3</v>
      </c>
      <c r="G205" s="46">
        <v>14100</v>
      </c>
      <c r="H205" s="56"/>
      <c r="I205" s="46">
        <f t="shared" si="3"/>
        <v>0</v>
      </c>
    </row>
    <row r="206" spans="1:9" ht="34.5" customHeight="1" x14ac:dyDescent="0.15">
      <c r="A206" s="41">
        <v>204</v>
      </c>
      <c r="B206" s="129" t="s">
        <v>383</v>
      </c>
      <c r="C206" s="41" t="s">
        <v>238</v>
      </c>
      <c r="D206" s="43" t="s">
        <v>121</v>
      </c>
      <c r="E206" s="44">
        <v>55</v>
      </c>
      <c r="F206" s="45">
        <v>8</v>
      </c>
      <c r="G206" s="46">
        <v>4400</v>
      </c>
      <c r="H206" s="56"/>
      <c r="I206" s="46">
        <f t="shared" si="3"/>
        <v>0</v>
      </c>
    </row>
    <row r="207" spans="1:9" ht="34.5" customHeight="1" x14ac:dyDescent="0.15">
      <c r="A207" s="41">
        <v>205</v>
      </c>
      <c r="B207" s="129" t="s">
        <v>383</v>
      </c>
      <c r="C207" s="41" t="s">
        <v>239</v>
      </c>
      <c r="D207" s="43" t="s">
        <v>40</v>
      </c>
      <c r="E207" s="44">
        <v>11</v>
      </c>
      <c r="F207" s="45">
        <v>2626</v>
      </c>
      <c r="G207" s="46">
        <v>288860</v>
      </c>
      <c r="H207" s="56"/>
      <c r="I207" s="46">
        <f t="shared" si="3"/>
        <v>0</v>
      </c>
    </row>
    <row r="208" spans="1:9" ht="34.5" customHeight="1" x14ac:dyDescent="0.15">
      <c r="A208" s="41">
        <v>206</v>
      </c>
      <c r="B208" s="129" t="s">
        <v>383</v>
      </c>
      <c r="C208" s="41" t="s">
        <v>240</v>
      </c>
      <c r="D208" s="43" t="s">
        <v>41</v>
      </c>
      <c r="E208" s="44">
        <v>11</v>
      </c>
      <c r="F208" s="45">
        <v>1509</v>
      </c>
      <c r="G208" s="46">
        <v>165990</v>
      </c>
      <c r="H208" s="56"/>
      <c r="I208" s="46">
        <f t="shared" si="3"/>
        <v>0</v>
      </c>
    </row>
    <row r="209" spans="1:9" ht="34.5" customHeight="1" x14ac:dyDescent="0.15">
      <c r="A209" s="41">
        <v>207</v>
      </c>
      <c r="B209" s="129" t="s">
        <v>383</v>
      </c>
      <c r="C209" s="41" t="s">
        <v>241</v>
      </c>
      <c r="D209" s="43" t="s">
        <v>42</v>
      </c>
      <c r="E209" s="44">
        <v>11</v>
      </c>
      <c r="F209" s="45">
        <v>2994</v>
      </c>
      <c r="G209" s="46">
        <v>329340</v>
      </c>
      <c r="H209" s="56"/>
      <c r="I209" s="46">
        <f t="shared" si="3"/>
        <v>0</v>
      </c>
    </row>
    <row r="210" spans="1:9" ht="34.5" customHeight="1" x14ac:dyDescent="0.15">
      <c r="A210" s="41">
        <v>208</v>
      </c>
      <c r="B210" s="129" t="s">
        <v>383</v>
      </c>
      <c r="C210" s="41" t="s">
        <v>242</v>
      </c>
      <c r="D210" s="43" t="s">
        <v>43</v>
      </c>
      <c r="E210" s="44">
        <v>18</v>
      </c>
      <c r="F210" s="45">
        <v>1789</v>
      </c>
      <c r="G210" s="46">
        <v>322020</v>
      </c>
      <c r="H210" s="56"/>
      <c r="I210" s="46">
        <f t="shared" si="3"/>
        <v>0</v>
      </c>
    </row>
    <row r="211" spans="1:9" ht="34.5" customHeight="1" x14ac:dyDescent="0.15">
      <c r="A211" s="41">
        <v>209</v>
      </c>
      <c r="B211" s="129" t="s">
        <v>383</v>
      </c>
      <c r="C211" s="41" t="s">
        <v>243</v>
      </c>
      <c r="D211" s="43" t="s">
        <v>44</v>
      </c>
      <c r="E211" s="44">
        <v>11</v>
      </c>
      <c r="F211" s="45">
        <v>2987</v>
      </c>
      <c r="G211" s="46">
        <v>328570</v>
      </c>
      <c r="H211" s="56"/>
      <c r="I211" s="46">
        <f t="shared" si="3"/>
        <v>0</v>
      </c>
    </row>
    <row r="212" spans="1:9" ht="34.5" customHeight="1" x14ac:dyDescent="0.15">
      <c r="A212" s="41">
        <v>210</v>
      </c>
      <c r="B212" s="129" t="s">
        <v>383</v>
      </c>
      <c r="C212" s="41" t="s">
        <v>244</v>
      </c>
      <c r="D212" s="43" t="s">
        <v>245</v>
      </c>
      <c r="E212" s="44">
        <v>11</v>
      </c>
      <c r="F212" s="45">
        <v>2715</v>
      </c>
      <c r="G212" s="46">
        <v>298650</v>
      </c>
      <c r="H212" s="56"/>
      <c r="I212" s="46">
        <f t="shared" si="3"/>
        <v>0</v>
      </c>
    </row>
    <row r="213" spans="1:9" ht="34.5" customHeight="1" x14ac:dyDescent="0.15">
      <c r="A213" s="41">
        <v>211</v>
      </c>
      <c r="B213" s="129" t="s">
        <v>383</v>
      </c>
      <c r="C213" s="41" t="s">
        <v>246</v>
      </c>
      <c r="D213" s="43" t="s">
        <v>45</v>
      </c>
      <c r="E213" s="44">
        <v>11</v>
      </c>
      <c r="F213" s="45">
        <v>2905</v>
      </c>
      <c r="G213" s="46">
        <v>319550</v>
      </c>
      <c r="H213" s="56"/>
      <c r="I213" s="46">
        <f t="shared" si="3"/>
        <v>0</v>
      </c>
    </row>
    <row r="214" spans="1:9" ht="34.5" customHeight="1" x14ac:dyDescent="0.15">
      <c r="A214" s="41">
        <v>212</v>
      </c>
      <c r="B214" s="129" t="s">
        <v>383</v>
      </c>
      <c r="C214" s="41" t="s">
        <v>247</v>
      </c>
      <c r="D214" s="43" t="s">
        <v>46</v>
      </c>
      <c r="E214" s="44">
        <v>11</v>
      </c>
      <c r="F214" s="45">
        <v>2894</v>
      </c>
      <c r="G214" s="46">
        <v>318340</v>
      </c>
      <c r="H214" s="56"/>
      <c r="I214" s="46">
        <f t="shared" si="3"/>
        <v>0</v>
      </c>
    </row>
    <row r="215" spans="1:9" ht="34.5" customHeight="1" x14ac:dyDescent="0.15">
      <c r="A215" s="41">
        <v>213</v>
      </c>
      <c r="B215" s="129" t="s">
        <v>383</v>
      </c>
      <c r="C215" s="41" t="s">
        <v>248</v>
      </c>
      <c r="D215" s="43" t="s">
        <v>47</v>
      </c>
      <c r="E215" s="44">
        <v>11</v>
      </c>
      <c r="F215" s="45">
        <v>2207</v>
      </c>
      <c r="G215" s="46">
        <v>242770</v>
      </c>
      <c r="H215" s="56"/>
      <c r="I215" s="46">
        <f t="shared" si="3"/>
        <v>0</v>
      </c>
    </row>
    <row r="216" spans="1:9" ht="34.5" customHeight="1" x14ac:dyDescent="0.15">
      <c r="A216" s="41">
        <v>214</v>
      </c>
      <c r="B216" s="129" t="s">
        <v>383</v>
      </c>
      <c r="C216" s="41" t="s">
        <v>249</v>
      </c>
      <c r="D216" s="43" t="s">
        <v>48</v>
      </c>
      <c r="E216" s="44">
        <v>17</v>
      </c>
      <c r="F216" s="45">
        <v>524</v>
      </c>
      <c r="G216" s="46">
        <v>89080</v>
      </c>
      <c r="H216" s="56"/>
      <c r="I216" s="46">
        <f t="shared" si="3"/>
        <v>0</v>
      </c>
    </row>
    <row r="217" spans="1:9" ht="34.5" customHeight="1" x14ac:dyDescent="0.15">
      <c r="A217" s="41">
        <v>215</v>
      </c>
      <c r="B217" s="129" t="s">
        <v>383</v>
      </c>
      <c r="C217" s="41" t="s">
        <v>250</v>
      </c>
      <c r="D217" s="43" t="s">
        <v>49</v>
      </c>
      <c r="E217" s="44">
        <v>11</v>
      </c>
      <c r="F217" s="45">
        <v>972</v>
      </c>
      <c r="G217" s="46">
        <v>106920</v>
      </c>
      <c r="H217" s="56"/>
      <c r="I217" s="46">
        <f t="shared" si="3"/>
        <v>0</v>
      </c>
    </row>
    <row r="218" spans="1:9" ht="34.5" customHeight="1" x14ac:dyDescent="0.15">
      <c r="A218" s="41">
        <v>216</v>
      </c>
      <c r="B218" s="129" t="s">
        <v>383</v>
      </c>
      <c r="C218" s="41" t="s">
        <v>251</v>
      </c>
      <c r="D218" s="43" t="s">
        <v>50</v>
      </c>
      <c r="E218" s="44">
        <v>11</v>
      </c>
      <c r="F218" s="45">
        <v>16</v>
      </c>
      <c r="G218" s="46">
        <v>1760</v>
      </c>
      <c r="H218" s="56"/>
      <c r="I218" s="46">
        <f t="shared" si="3"/>
        <v>0</v>
      </c>
    </row>
    <row r="219" spans="1:9" ht="34.5" customHeight="1" x14ac:dyDescent="0.15">
      <c r="A219" s="41">
        <v>217</v>
      </c>
      <c r="B219" s="129" t="s">
        <v>383</v>
      </c>
      <c r="C219" s="41" t="s">
        <v>252</v>
      </c>
      <c r="D219" s="43" t="s">
        <v>51</v>
      </c>
      <c r="E219" s="44">
        <v>11</v>
      </c>
      <c r="F219" s="45">
        <v>202</v>
      </c>
      <c r="G219" s="46">
        <v>22220</v>
      </c>
      <c r="H219" s="56"/>
      <c r="I219" s="46">
        <f t="shared" si="3"/>
        <v>0</v>
      </c>
    </row>
    <row r="220" spans="1:9" ht="34.5" customHeight="1" x14ac:dyDescent="0.15">
      <c r="A220" s="41">
        <v>218</v>
      </c>
      <c r="B220" s="129" t="s">
        <v>383</v>
      </c>
      <c r="C220" s="41" t="s">
        <v>253</v>
      </c>
      <c r="D220" s="43" t="s">
        <v>52</v>
      </c>
      <c r="E220" s="44">
        <v>15</v>
      </c>
      <c r="F220" s="45">
        <v>220</v>
      </c>
      <c r="G220" s="46">
        <v>33000</v>
      </c>
      <c r="H220" s="56"/>
      <c r="I220" s="46">
        <f t="shared" si="3"/>
        <v>0</v>
      </c>
    </row>
    <row r="221" spans="1:9" ht="34.5" customHeight="1" x14ac:dyDescent="0.15">
      <c r="A221" s="41">
        <v>219</v>
      </c>
      <c r="B221" s="129" t="s">
        <v>383</v>
      </c>
      <c r="C221" s="41" t="s">
        <v>254</v>
      </c>
      <c r="D221" s="43" t="s">
        <v>53</v>
      </c>
      <c r="E221" s="44">
        <v>17</v>
      </c>
      <c r="F221" s="45">
        <v>2029</v>
      </c>
      <c r="G221" s="46">
        <v>344930</v>
      </c>
      <c r="H221" s="56"/>
      <c r="I221" s="46">
        <f t="shared" si="3"/>
        <v>0</v>
      </c>
    </row>
    <row r="222" spans="1:9" ht="34.5" customHeight="1" x14ac:dyDescent="0.15">
      <c r="A222" s="41">
        <v>220</v>
      </c>
      <c r="B222" s="129" t="s">
        <v>383</v>
      </c>
      <c r="C222" s="41" t="s">
        <v>255</v>
      </c>
      <c r="D222" s="43" t="s">
        <v>54</v>
      </c>
      <c r="E222" s="44">
        <v>11</v>
      </c>
      <c r="F222" s="45">
        <v>2147</v>
      </c>
      <c r="G222" s="46">
        <v>236170</v>
      </c>
      <c r="H222" s="56"/>
      <c r="I222" s="46">
        <f t="shared" si="3"/>
        <v>0</v>
      </c>
    </row>
    <row r="223" spans="1:9" ht="34.5" customHeight="1" x14ac:dyDescent="0.15">
      <c r="A223" s="41">
        <v>221</v>
      </c>
      <c r="B223" s="129" t="s">
        <v>383</v>
      </c>
      <c r="C223" s="41" t="s">
        <v>256</v>
      </c>
      <c r="D223" s="43" t="s">
        <v>55</v>
      </c>
      <c r="E223" s="44">
        <v>17</v>
      </c>
      <c r="F223" s="45">
        <v>1155</v>
      </c>
      <c r="G223" s="46">
        <v>196350</v>
      </c>
      <c r="H223" s="56"/>
      <c r="I223" s="46">
        <f t="shared" si="3"/>
        <v>0</v>
      </c>
    </row>
    <row r="224" spans="1:9" ht="34.5" customHeight="1" x14ac:dyDescent="0.15">
      <c r="A224" s="41">
        <v>222</v>
      </c>
      <c r="B224" s="129" t="s">
        <v>383</v>
      </c>
      <c r="C224" s="41" t="s">
        <v>257</v>
      </c>
      <c r="D224" s="43" t="s">
        <v>56</v>
      </c>
      <c r="E224" s="44">
        <v>11</v>
      </c>
      <c r="F224" s="45">
        <v>2472</v>
      </c>
      <c r="G224" s="46">
        <v>271920</v>
      </c>
      <c r="H224" s="56"/>
      <c r="I224" s="46">
        <f t="shared" si="3"/>
        <v>0</v>
      </c>
    </row>
    <row r="225" spans="1:9" ht="34.5" customHeight="1" x14ac:dyDescent="0.15">
      <c r="A225" s="41">
        <v>223</v>
      </c>
      <c r="B225" s="129" t="s">
        <v>383</v>
      </c>
      <c r="C225" s="41" t="s">
        <v>258</v>
      </c>
      <c r="D225" s="43" t="s">
        <v>57</v>
      </c>
      <c r="E225" s="44">
        <v>11</v>
      </c>
      <c r="F225" s="45">
        <v>200</v>
      </c>
      <c r="G225" s="46">
        <v>22000</v>
      </c>
      <c r="H225" s="56"/>
      <c r="I225" s="46">
        <f t="shared" si="3"/>
        <v>0</v>
      </c>
    </row>
    <row r="226" spans="1:9" ht="34.5" customHeight="1" x14ac:dyDescent="0.15">
      <c r="A226" s="41">
        <v>224</v>
      </c>
      <c r="B226" s="129" t="s">
        <v>383</v>
      </c>
      <c r="C226" s="41" t="s">
        <v>259</v>
      </c>
      <c r="D226" s="43" t="s">
        <v>58</v>
      </c>
      <c r="E226" s="44">
        <v>17</v>
      </c>
      <c r="F226" s="45">
        <v>2957</v>
      </c>
      <c r="G226" s="46">
        <v>502690</v>
      </c>
      <c r="H226" s="56"/>
      <c r="I226" s="46">
        <f t="shared" si="3"/>
        <v>0</v>
      </c>
    </row>
    <row r="227" spans="1:9" ht="34.5" customHeight="1" x14ac:dyDescent="0.15">
      <c r="A227" s="41">
        <v>225</v>
      </c>
      <c r="B227" s="129" t="s">
        <v>383</v>
      </c>
      <c r="C227" s="41" t="s">
        <v>260</v>
      </c>
      <c r="D227" s="43" t="s">
        <v>59</v>
      </c>
      <c r="E227" s="44">
        <v>17</v>
      </c>
      <c r="F227" s="45">
        <v>2956</v>
      </c>
      <c r="G227" s="46">
        <v>502520</v>
      </c>
      <c r="H227" s="56"/>
      <c r="I227" s="46">
        <f t="shared" si="3"/>
        <v>0</v>
      </c>
    </row>
    <row r="228" spans="1:9" ht="34.5" customHeight="1" x14ac:dyDescent="0.15">
      <c r="A228" s="41">
        <v>226</v>
      </c>
      <c r="B228" s="129" t="s">
        <v>383</v>
      </c>
      <c r="C228" s="41" t="s">
        <v>261</v>
      </c>
      <c r="D228" s="43" t="s">
        <v>60</v>
      </c>
      <c r="E228" s="44">
        <v>11</v>
      </c>
      <c r="F228" s="45">
        <v>2816</v>
      </c>
      <c r="G228" s="46">
        <v>309760</v>
      </c>
      <c r="H228" s="56"/>
      <c r="I228" s="46">
        <f t="shared" si="3"/>
        <v>0</v>
      </c>
    </row>
    <row r="229" spans="1:9" ht="34.5" customHeight="1" x14ac:dyDescent="0.15">
      <c r="A229" s="41">
        <v>227</v>
      </c>
      <c r="B229" s="129" t="s">
        <v>383</v>
      </c>
      <c r="C229" s="41" t="s">
        <v>262</v>
      </c>
      <c r="D229" s="43" t="s">
        <v>61</v>
      </c>
      <c r="E229" s="44">
        <v>11</v>
      </c>
      <c r="F229" s="45">
        <v>247</v>
      </c>
      <c r="G229" s="46">
        <v>27170</v>
      </c>
      <c r="H229" s="56"/>
      <c r="I229" s="46">
        <f t="shared" si="3"/>
        <v>0</v>
      </c>
    </row>
    <row r="230" spans="1:9" ht="34.5" customHeight="1" x14ac:dyDescent="0.15">
      <c r="A230" s="41">
        <v>228</v>
      </c>
      <c r="B230" s="129" t="s">
        <v>383</v>
      </c>
      <c r="C230" s="41" t="s">
        <v>263</v>
      </c>
      <c r="D230" s="43" t="s">
        <v>62</v>
      </c>
      <c r="E230" s="44">
        <v>11</v>
      </c>
      <c r="F230" s="45">
        <v>751</v>
      </c>
      <c r="G230" s="46">
        <v>82610</v>
      </c>
      <c r="H230" s="56"/>
      <c r="I230" s="46">
        <f t="shared" si="3"/>
        <v>0</v>
      </c>
    </row>
    <row r="231" spans="1:9" ht="34.5" customHeight="1" x14ac:dyDescent="0.15">
      <c r="A231" s="41">
        <v>229</v>
      </c>
      <c r="B231" s="129" t="s">
        <v>383</v>
      </c>
      <c r="C231" s="41" t="s">
        <v>264</v>
      </c>
      <c r="D231" s="43" t="s">
        <v>63</v>
      </c>
      <c r="E231" s="44">
        <v>11</v>
      </c>
      <c r="F231" s="45">
        <v>2148</v>
      </c>
      <c r="G231" s="46">
        <v>236280</v>
      </c>
      <c r="H231" s="56"/>
      <c r="I231" s="46">
        <f t="shared" si="3"/>
        <v>0</v>
      </c>
    </row>
    <row r="232" spans="1:9" ht="34.5" customHeight="1" x14ac:dyDescent="0.15">
      <c r="A232" s="41">
        <v>230</v>
      </c>
      <c r="B232" s="129" t="s">
        <v>383</v>
      </c>
      <c r="C232" s="41" t="s">
        <v>265</v>
      </c>
      <c r="D232" s="43" t="s">
        <v>64</v>
      </c>
      <c r="E232" s="44">
        <v>11</v>
      </c>
      <c r="F232" s="45">
        <v>1115</v>
      </c>
      <c r="G232" s="46">
        <v>122650</v>
      </c>
      <c r="H232" s="56"/>
      <c r="I232" s="46">
        <f t="shared" si="3"/>
        <v>0</v>
      </c>
    </row>
    <row r="233" spans="1:9" ht="34.5" customHeight="1" x14ac:dyDescent="0.15">
      <c r="A233" s="41">
        <v>231</v>
      </c>
      <c r="B233" s="129" t="s">
        <v>383</v>
      </c>
      <c r="C233" s="41" t="s">
        <v>266</v>
      </c>
      <c r="D233" s="43" t="s">
        <v>29</v>
      </c>
      <c r="E233" s="44">
        <v>11</v>
      </c>
      <c r="F233" s="45">
        <v>2033</v>
      </c>
      <c r="G233" s="46">
        <v>223630</v>
      </c>
      <c r="H233" s="56"/>
      <c r="I233" s="46">
        <f t="shared" si="3"/>
        <v>0</v>
      </c>
    </row>
    <row r="234" spans="1:9" ht="34.5" customHeight="1" x14ac:dyDescent="0.15">
      <c r="A234" s="41">
        <v>232</v>
      </c>
      <c r="B234" s="129" t="s">
        <v>383</v>
      </c>
      <c r="C234" s="41" t="s">
        <v>267</v>
      </c>
      <c r="D234" s="43" t="s">
        <v>29</v>
      </c>
      <c r="E234" s="44">
        <v>11</v>
      </c>
      <c r="F234" s="45">
        <v>206</v>
      </c>
      <c r="G234" s="46">
        <v>22660</v>
      </c>
      <c r="H234" s="56"/>
      <c r="I234" s="46">
        <f t="shared" si="3"/>
        <v>0</v>
      </c>
    </row>
    <row r="235" spans="1:9" ht="34.5" customHeight="1" x14ac:dyDescent="0.15">
      <c r="A235" s="41">
        <v>233</v>
      </c>
      <c r="B235" s="129" t="s">
        <v>383</v>
      </c>
      <c r="C235" s="41" t="s">
        <v>269</v>
      </c>
      <c r="D235" s="43" t="s">
        <v>66</v>
      </c>
      <c r="E235" s="44">
        <v>16</v>
      </c>
      <c r="F235" s="45">
        <v>2046</v>
      </c>
      <c r="G235" s="46">
        <v>327360</v>
      </c>
      <c r="H235" s="56"/>
      <c r="I235" s="46">
        <f t="shared" si="3"/>
        <v>0</v>
      </c>
    </row>
    <row r="236" spans="1:9" ht="34.5" customHeight="1" x14ac:dyDescent="0.15">
      <c r="A236" s="41">
        <v>234</v>
      </c>
      <c r="B236" s="129" t="s">
        <v>383</v>
      </c>
      <c r="C236" s="41" t="s">
        <v>270</v>
      </c>
      <c r="D236" s="43" t="s">
        <v>237</v>
      </c>
      <c r="E236" s="44">
        <v>470</v>
      </c>
      <c r="F236" s="45">
        <v>26</v>
      </c>
      <c r="G236" s="46">
        <v>122200</v>
      </c>
      <c r="H236" s="56"/>
      <c r="I236" s="46">
        <f t="shared" si="3"/>
        <v>0</v>
      </c>
    </row>
    <row r="237" spans="1:9" ht="34.5" customHeight="1" x14ac:dyDescent="0.15">
      <c r="A237" s="41">
        <v>235</v>
      </c>
      <c r="B237" s="129" t="s">
        <v>383</v>
      </c>
      <c r="C237" s="41" t="s">
        <v>273</v>
      </c>
      <c r="D237" s="43" t="s">
        <v>237</v>
      </c>
      <c r="E237" s="44">
        <v>470</v>
      </c>
      <c r="F237" s="45">
        <v>1</v>
      </c>
      <c r="G237" s="46">
        <v>4700</v>
      </c>
      <c r="H237" s="56"/>
      <c r="I237" s="46">
        <f t="shared" si="3"/>
        <v>0</v>
      </c>
    </row>
    <row r="238" spans="1:9" ht="34.5" customHeight="1" x14ac:dyDescent="0.15">
      <c r="A238" s="41">
        <v>236</v>
      </c>
      <c r="B238" s="129" t="s">
        <v>383</v>
      </c>
      <c r="C238" s="41" t="s">
        <v>275</v>
      </c>
      <c r="D238" s="43" t="s">
        <v>68</v>
      </c>
      <c r="E238" s="44">
        <v>88</v>
      </c>
      <c r="F238" s="45">
        <v>44</v>
      </c>
      <c r="G238" s="46">
        <v>38720</v>
      </c>
      <c r="H238" s="56"/>
      <c r="I238" s="46">
        <f t="shared" si="3"/>
        <v>0</v>
      </c>
    </row>
    <row r="239" spans="1:9" ht="34.5" customHeight="1" x14ac:dyDescent="0.15">
      <c r="A239" s="41">
        <v>237</v>
      </c>
      <c r="B239" s="129" t="s">
        <v>383</v>
      </c>
      <c r="C239" s="41" t="s">
        <v>276</v>
      </c>
      <c r="D239" s="43" t="s">
        <v>69</v>
      </c>
      <c r="E239" s="44">
        <v>88</v>
      </c>
      <c r="F239" s="45">
        <v>23</v>
      </c>
      <c r="G239" s="46">
        <v>20240</v>
      </c>
      <c r="H239" s="56"/>
      <c r="I239" s="46">
        <f t="shared" si="3"/>
        <v>0</v>
      </c>
    </row>
    <row r="240" spans="1:9" ht="34.5" customHeight="1" x14ac:dyDescent="0.15">
      <c r="A240" s="41">
        <v>238</v>
      </c>
      <c r="B240" s="129" t="s">
        <v>383</v>
      </c>
      <c r="C240" s="41" t="s">
        <v>277</v>
      </c>
      <c r="D240" s="43" t="s">
        <v>70</v>
      </c>
      <c r="E240" s="44">
        <v>121</v>
      </c>
      <c r="F240" s="45">
        <v>11</v>
      </c>
      <c r="G240" s="46">
        <v>13310</v>
      </c>
      <c r="H240" s="56"/>
      <c r="I240" s="46">
        <f t="shared" si="3"/>
        <v>0</v>
      </c>
    </row>
    <row r="241" spans="1:9" ht="34.5" customHeight="1" x14ac:dyDescent="0.15">
      <c r="A241" s="41">
        <v>239</v>
      </c>
      <c r="B241" s="129" t="s">
        <v>383</v>
      </c>
      <c r="C241" s="41" t="s">
        <v>278</v>
      </c>
      <c r="D241" s="43" t="s">
        <v>71</v>
      </c>
      <c r="E241" s="44">
        <v>38</v>
      </c>
      <c r="F241" s="45">
        <v>16</v>
      </c>
      <c r="G241" s="46">
        <v>6080</v>
      </c>
      <c r="H241" s="56"/>
      <c r="I241" s="46">
        <f t="shared" si="3"/>
        <v>0</v>
      </c>
    </row>
    <row r="242" spans="1:9" ht="34.5" customHeight="1" x14ac:dyDescent="0.15">
      <c r="A242" s="41">
        <v>240</v>
      </c>
      <c r="B242" s="129" t="s">
        <v>383</v>
      </c>
      <c r="C242" s="41" t="s">
        <v>279</v>
      </c>
      <c r="D242" s="43" t="s">
        <v>72</v>
      </c>
      <c r="E242" s="44">
        <v>38</v>
      </c>
      <c r="F242" s="45">
        <v>16</v>
      </c>
      <c r="G242" s="46">
        <v>6080</v>
      </c>
      <c r="H242" s="56"/>
      <c r="I242" s="46">
        <f t="shared" si="3"/>
        <v>0</v>
      </c>
    </row>
    <row r="243" spans="1:9" ht="34.5" customHeight="1" x14ac:dyDescent="0.15">
      <c r="A243" s="41">
        <v>241</v>
      </c>
      <c r="B243" s="129" t="s">
        <v>383</v>
      </c>
      <c r="C243" s="41" t="s">
        <v>280</v>
      </c>
      <c r="D243" s="43" t="s">
        <v>73</v>
      </c>
      <c r="E243" s="44">
        <v>38</v>
      </c>
      <c r="F243" s="45">
        <v>16</v>
      </c>
      <c r="G243" s="46">
        <v>6080</v>
      </c>
      <c r="H243" s="56"/>
      <c r="I243" s="46">
        <f t="shared" si="3"/>
        <v>0</v>
      </c>
    </row>
    <row r="244" spans="1:9" ht="34.5" customHeight="1" x14ac:dyDescent="0.15">
      <c r="A244" s="41">
        <v>242</v>
      </c>
      <c r="B244" s="129" t="s">
        <v>383</v>
      </c>
      <c r="C244" s="41" t="s">
        <v>281</v>
      </c>
      <c r="D244" s="43" t="s">
        <v>74</v>
      </c>
      <c r="E244" s="44">
        <v>48</v>
      </c>
      <c r="F244" s="45">
        <v>10</v>
      </c>
      <c r="G244" s="46">
        <v>4800</v>
      </c>
      <c r="H244" s="56"/>
      <c r="I244" s="46">
        <f t="shared" si="3"/>
        <v>0</v>
      </c>
    </row>
    <row r="245" spans="1:9" ht="34.5" customHeight="1" x14ac:dyDescent="0.15">
      <c r="A245" s="41">
        <v>243</v>
      </c>
      <c r="B245" s="129" t="s">
        <v>383</v>
      </c>
      <c r="C245" s="41" t="s">
        <v>282</v>
      </c>
      <c r="D245" s="43" t="s">
        <v>283</v>
      </c>
      <c r="E245" s="44">
        <v>90</v>
      </c>
      <c r="F245" s="45">
        <v>32</v>
      </c>
      <c r="G245" s="46">
        <v>28800</v>
      </c>
      <c r="H245" s="56"/>
      <c r="I245" s="46">
        <f t="shared" si="3"/>
        <v>0</v>
      </c>
    </row>
    <row r="246" spans="1:9" ht="34.5" customHeight="1" x14ac:dyDescent="0.15">
      <c r="A246" s="41">
        <v>244</v>
      </c>
      <c r="B246" s="129" t="s">
        <v>383</v>
      </c>
      <c r="C246" s="41" t="s">
        <v>284</v>
      </c>
      <c r="D246" s="43" t="s">
        <v>75</v>
      </c>
      <c r="E246" s="44">
        <v>102</v>
      </c>
      <c r="F246" s="45">
        <v>228</v>
      </c>
      <c r="G246" s="46">
        <v>232560</v>
      </c>
      <c r="H246" s="56"/>
      <c r="I246" s="46">
        <f t="shared" si="3"/>
        <v>0</v>
      </c>
    </row>
    <row r="247" spans="1:9" ht="34.5" customHeight="1" x14ac:dyDescent="0.15">
      <c r="A247" s="41">
        <v>245</v>
      </c>
      <c r="B247" s="129" t="s">
        <v>383</v>
      </c>
      <c r="C247" s="41" t="s">
        <v>285</v>
      </c>
      <c r="D247" s="43" t="s">
        <v>76</v>
      </c>
      <c r="E247" s="44">
        <v>24</v>
      </c>
      <c r="F247" s="45">
        <v>4</v>
      </c>
      <c r="G247" s="46">
        <v>960</v>
      </c>
      <c r="H247" s="56"/>
      <c r="I247" s="46">
        <f t="shared" si="3"/>
        <v>0</v>
      </c>
    </row>
    <row r="248" spans="1:9" ht="34.5" customHeight="1" x14ac:dyDescent="0.15">
      <c r="A248" s="41">
        <v>246</v>
      </c>
      <c r="B248" s="129" t="s">
        <v>383</v>
      </c>
      <c r="C248" s="41" t="s">
        <v>286</v>
      </c>
      <c r="D248" s="43" t="s">
        <v>77</v>
      </c>
      <c r="E248" s="44">
        <v>24</v>
      </c>
      <c r="F248" s="45">
        <v>4</v>
      </c>
      <c r="G248" s="46">
        <v>960</v>
      </c>
      <c r="H248" s="56"/>
      <c r="I248" s="46">
        <f t="shared" si="3"/>
        <v>0</v>
      </c>
    </row>
    <row r="249" spans="1:9" ht="34.5" customHeight="1" x14ac:dyDescent="0.15">
      <c r="A249" s="41">
        <v>247</v>
      </c>
      <c r="B249" s="129" t="s">
        <v>383</v>
      </c>
      <c r="C249" s="41" t="s">
        <v>287</v>
      </c>
      <c r="D249" s="43" t="s">
        <v>78</v>
      </c>
      <c r="E249" s="44">
        <v>15</v>
      </c>
      <c r="F249" s="45">
        <v>8</v>
      </c>
      <c r="G249" s="46">
        <v>1200</v>
      </c>
      <c r="H249" s="56"/>
      <c r="I249" s="46">
        <f t="shared" si="3"/>
        <v>0</v>
      </c>
    </row>
    <row r="250" spans="1:9" ht="34.5" customHeight="1" x14ac:dyDescent="0.15">
      <c r="A250" s="41">
        <v>248</v>
      </c>
      <c r="B250" s="129" t="s">
        <v>383</v>
      </c>
      <c r="C250" s="41" t="s">
        <v>288</v>
      </c>
      <c r="D250" s="43" t="s">
        <v>79</v>
      </c>
      <c r="E250" s="44">
        <v>159</v>
      </c>
      <c r="F250" s="45">
        <v>4</v>
      </c>
      <c r="G250" s="46">
        <v>6360</v>
      </c>
      <c r="H250" s="56"/>
      <c r="I250" s="46">
        <f t="shared" si="3"/>
        <v>0</v>
      </c>
    </row>
    <row r="251" spans="1:9" ht="34.5" customHeight="1" x14ac:dyDescent="0.15">
      <c r="A251" s="41">
        <v>249</v>
      </c>
      <c r="B251" s="129" t="s">
        <v>383</v>
      </c>
      <c r="C251" s="41" t="s">
        <v>291</v>
      </c>
      <c r="D251" s="43" t="s">
        <v>82</v>
      </c>
      <c r="E251" s="44">
        <v>32</v>
      </c>
      <c r="F251" s="45">
        <v>5</v>
      </c>
      <c r="G251" s="46">
        <v>1600</v>
      </c>
      <c r="H251" s="56"/>
      <c r="I251" s="46">
        <f t="shared" si="3"/>
        <v>0</v>
      </c>
    </row>
    <row r="252" spans="1:9" ht="34.5" customHeight="1" x14ac:dyDescent="0.15">
      <c r="A252" s="41">
        <v>250</v>
      </c>
      <c r="B252" s="129" t="s">
        <v>383</v>
      </c>
      <c r="C252" s="41" t="s">
        <v>292</v>
      </c>
      <c r="D252" s="43" t="s">
        <v>293</v>
      </c>
      <c r="E252" s="44">
        <v>55</v>
      </c>
      <c r="F252" s="45">
        <v>1</v>
      </c>
      <c r="G252" s="46">
        <v>550</v>
      </c>
      <c r="H252" s="56"/>
      <c r="I252" s="46">
        <f t="shared" si="3"/>
        <v>0</v>
      </c>
    </row>
    <row r="253" spans="1:9" ht="34.5" customHeight="1" x14ac:dyDescent="0.15">
      <c r="A253" s="41">
        <v>251</v>
      </c>
      <c r="B253" s="129" t="s">
        <v>383</v>
      </c>
      <c r="C253" s="41" t="s">
        <v>296</v>
      </c>
      <c r="D253" s="43" t="s">
        <v>83</v>
      </c>
      <c r="E253" s="44">
        <v>99</v>
      </c>
      <c r="F253" s="45">
        <v>53</v>
      </c>
      <c r="G253" s="46">
        <v>52470</v>
      </c>
      <c r="H253" s="56"/>
      <c r="I253" s="46">
        <f t="shared" si="3"/>
        <v>0</v>
      </c>
    </row>
    <row r="254" spans="1:9" ht="34.5" customHeight="1" x14ac:dyDescent="0.15">
      <c r="A254" s="41">
        <v>252</v>
      </c>
      <c r="B254" s="129" t="s">
        <v>383</v>
      </c>
      <c r="C254" s="41" t="s">
        <v>297</v>
      </c>
      <c r="D254" s="43" t="s">
        <v>84</v>
      </c>
      <c r="E254" s="44">
        <v>50</v>
      </c>
      <c r="F254" s="45">
        <v>45</v>
      </c>
      <c r="G254" s="46">
        <v>22500</v>
      </c>
      <c r="H254" s="56"/>
      <c r="I254" s="46">
        <f t="shared" si="3"/>
        <v>0</v>
      </c>
    </row>
    <row r="255" spans="1:9" ht="34.5" customHeight="1" x14ac:dyDescent="0.15">
      <c r="A255" s="41">
        <v>253</v>
      </c>
      <c r="B255" s="129" t="s">
        <v>383</v>
      </c>
      <c r="C255" s="41" t="s">
        <v>298</v>
      </c>
      <c r="D255" s="43" t="s">
        <v>299</v>
      </c>
      <c r="E255" s="44">
        <v>175</v>
      </c>
      <c r="F255" s="45">
        <v>4</v>
      </c>
      <c r="G255" s="46">
        <v>7000</v>
      </c>
      <c r="H255" s="56"/>
      <c r="I255" s="46">
        <f t="shared" si="3"/>
        <v>0</v>
      </c>
    </row>
    <row r="256" spans="1:9" ht="34.5" customHeight="1" x14ac:dyDescent="0.15">
      <c r="A256" s="41">
        <v>254</v>
      </c>
      <c r="B256" s="129" t="s">
        <v>383</v>
      </c>
      <c r="C256" s="41" t="s">
        <v>300</v>
      </c>
      <c r="D256" s="43" t="s">
        <v>40</v>
      </c>
      <c r="E256" s="44">
        <v>11</v>
      </c>
      <c r="F256" s="45">
        <v>10</v>
      </c>
      <c r="G256" s="46">
        <v>1100</v>
      </c>
      <c r="H256" s="56"/>
      <c r="I256" s="46">
        <f t="shared" si="3"/>
        <v>0</v>
      </c>
    </row>
    <row r="257" spans="1:9" ht="34.5" customHeight="1" x14ac:dyDescent="0.15">
      <c r="A257" s="41">
        <v>255</v>
      </c>
      <c r="B257" s="129" t="s">
        <v>383</v>
      </c>
      <c r="C257" s="41" t="s">
        <v>301</v>
      </c>
      <c r="D257" s="43" t="s">
        <v>85</v>
      </c>
      <c r="E257" s="44">
        <v>50</v>
      </c>
      <c r="F257" s="45">
        <v>7</v>
      </c>
      <c r="G257" s="46">
        <v>3500</v>
      </c>
      <c r="H257" s="56"/>
      <c r="I257" s="46">
        <f t="shared" si="3"/>
        <v>0</v>
      </c>
    </row>
    <row r="258" spans="1:9" ht="34.5" customHeight="1" x14ac:dyDescent="0.15">
      <c r="A258" s="41">
        <v>256</v>
      </c>
      <c r="B258" s="129" t="s">
        <v>383</v>
      </c>
      <c r="C258" s="41" t="s">
        <v>302</v>
      </c>
      <c r="D258" s="43" t="s">
        <v>303</v>
      </c>
      <c r="E258" s="44">
        <v>27</v>
      </c>
      <c r="F258" s="45">
        <v>237</v>
      </c>
      <c r="G258" s="46">
        <v>63990</v>
      </c>
      <c r="H258" s="56"/>
      <c r="I258" s="46">
        <f t="shared" si="3"/>
        <v>0</v>
      </c>
    </row>
    <row r="259" spans="1:9" ht="34.5" customHeight="1" x14ac:dyDescent="0.15">
      <c r="A259" s="41">
        <v>257</v>
      </c>
      <c r="B259" s="129" t="s">
        <v>383</v>
      </c>
      <c r="C259" s="41" t="s">
        <v>304</v>
      </c>
      <c r="D259" s="43" t="s">
        <v>86</v>
      </c>
      <c r="E259" s="44">
        <v>130</v>
      </c>
      <c r="F259" s="45">
        <v>575</v>
      </c>
      <c r="G259" s="46">
        <v>747500</v>
      </c>
      <c r="H259" s="56"/>
      <c r="I259" s="46">
        <f t="shared" si="3"/>
        <v>0</v>
      </c>
    </row>
    <row r="260" spans="1:9" ht="34.5" customHeight="1" x14ac:dyDescent="0.15">
      <c r="A260" s="41">
        <v>258</v>
      </c>
      <c r="B260" s="129" t="s">
        <v>383</v>
      </c>
      <c r="C260" s="41" t="s">
        <v>305</v>
      </c>
      <c r="D260" s="43" t="s">
        <v>245</v>
      </c>
      <c r="E260" s="44">
        <v>11</v>
      </c>
      <c r="F260" s="45">
        <v>119</v>
      </c>
      <c r="G260" s="46">
        <v>13090</v>
      </c>
      <c r="H260" s="56"/>
      <c r="I260" s="46">
        <f t="shared" ref="I260:I297" si="4">H260*F260</f>
        <v>0</v>
      </c>
    </row>
    <row r="261" spans="1:9" ht="34.5" customHeight="1" x14ac:dyDescent="0.15">
      <c r="A261" s="41">
        <v>259</v>
      </c>
      <c r="B261" s="129" t="s">
        <v>383</v>
      </c>
      <c r="C261" s="41" t="s">
        <v>313</v>
      </c>
      <c r="D261" s="43" t="s">
        <v>87</v>
      </c>
      <c r="E261" s="44">
        <v>37</v>
      </c>
      <c r="F261" s="45">
        <v>48</v>
      </c>
      <c r="G261" s="46">
        <v>17760</v>
      </c>
      <c r="H261" s="56"/>
      <c r="I261" s="46">
        <f t="shared" si="4"/>
        <v>0</v>
      </c>
    </row>
    <row r="262" spans="1:9" ht="34.5" customHeight="1" x14ac:dyDescent="0.15">
      <c r="A262" s="41">
        <v>260</v>
      </c>
      <c r="B262" s="129" t="s">
        <v>383</v>
      </c>
      <c r="C262" s="41" t="s">
        <v>314</v>
      </c>
      <c r="D262" s="43" t="s">
        <v>87</v>
      </c>
      <c r="E262" s="44">
        <v>37</v>
      </c>
      <c r="F262" s="45">
        <v>37</v>
      </c>
      <c r="G262" s="46">
        <v>13690</v>
      </c>
      <c r="H262" s="56"/>
      <c r="I262" s="46">
        <f t="shared" si="4"/>
        <v>0</v>
      </c>
    </row>
    <row r="263" spans="1:9" ht="34.5" customHeight="1" x14ac:dyDescent="0.15">
      <c r="A263" s="41">
        <v>261</v>
      </c>
      <c r="B263" s="129" t="s">
        <v>383</v>
      </c>
      <c r="C263" s="41" t="s">
        <v>315</v>
      </c>
      <c r="D263" s="43" t="s">
        <v>125</v>
      </c>
      <c r="E263" s="44">
        <v>121</v>
      </c>
      <c r="F263" s="45">
        <v>8</v>
      </c>
      <c r="G263" s="46">
        <v>9680</v>
      </c>
      <c r="H263" s="56"/>
      <c r="I263" s="46">
        <f t="shared" si="4"/>
        <v>0</v>
      </c>
    </row>
    <row r="264" spans="1:9" ht="34.5" customHeight="1" x14ac:dyDescent="0.15">
      <c r="A264" s="41">
        <v>262</v>
      </c>
      <c r="B264" s="129" t="s">
        <v>383</v>
      </c>
      <c r="C264" s="41" t="s">
        <v>320</v>
      </c>
      <c r="D264" s="43" t="s">
        <v>40</v>
      </c>
      <c r="E264" s="44">
        <v>11</v>
      </c>
      <c r="F264" s="45">
        <v>106</v>
      </c>
      <c r="G264" s="46">
        <v>11660</v>
      </c>
      <c r="H264" s="56"/>
      <c r="I264" s="46">
        <f t="shared" si="4"/>
        <v>0</v>
      </c>
    </row>
    <row r="265" spans="1:9" ht="34.5" customHeight="1" x14ac:dyDescent="0.15">
      <c r="A265" s="41">
        <v>263</v>
      </c>
      <c r="B265" s="129" t="s">
        <v>383</v>
      </c>
      <c r="C265" s="41" t="s">
        <v>321</v>
      </c>
      <c r="D265" s="43" t="s">
        <v>42</v>
      </c>
      <c r="E265" s="44">
        <v>11</v>
      </c>
      <c r="F265" s="45">
        <v>175</v>
      </c>
      <c r="G265" s="46">
        <v>19250</v>
      </c>
      <c r="H265" s="56"/>
      <c r="I265" s="46">
        <f t="shared" si="4"/>
        <v>0</v>
      </c>
    </row>
    <row r="266" spans="1:9" ht="34.5" customHeight="1" x14ac:dyDescent="0.15">
      <c r="A266" s="41">
        <v>264</v>
      </c>
      <c r="B266" s="129" t="s">
        <v>383</v>
      </c>
      <c r="C266" s="41" t="s">
        <v>322</v>
      </c>
      <c r="D266" s="43" t="s">
        <v>44</v>
      </c>
      <c r="E266" s="44">
        <v>11</v>
      </c>
      <c r="F266" s="45">
        <v>174</v>
      </c>
      <c r="G266" s="46">
        <v>19140</v>
      </c>
      <c r="H266" s="56"/>
      <c r="I266" s="46">
        <f t="shared" si="4"/>
        <v>0</v>
      </c>
    </row>
    <row r="267" spans="1:9" ht="34.5" customHeight="1" x14ac:dyDescent="0.15">
      <c r="A267" s="41">
        <v>265</v>
      </c>
      <c r="B267" s="129" t="s">
        <v>383</v>
      </c>
      <c r="C267" s="41" t="s">
        <v>384</v>
      </c>
      <c r="D267" s="43" t="s">
        <v>53</v>
      </c>
      <c r="E267" s="44">
        <v>17</v>
      </c>
      <c r="F267" s="45">
        <v>7</v>
      </c>
      <c r="G267" s="46">
        <v>1190</v>
      </c>
      <c r="H267" s="56"/>
      <c r="I267" s="46">
        <f t="shared" si="4"/>
        <v>0</v>
      </c>
    </row>
    <row r="268" spans="1:9" ht="34.5" customHeight="1" x14ac:dyDescent="0.15">
      <c r="A268" s="41">
        <v>266</v>
      </c>
      <c r="B268" s="129" t="s">
        <v>383</v>
      </c>
      <c r="C268" s="41" t="s">
        <v>385</v>
      </c>
      <c r="D268" s="43" t="s">
        <v>54</v>
      </c>
      <c r="E268" s="44">
        <v>11</v>
      </c>
      <c r="F268" s="45">
        <v>7</v>
      </c>
      <c r="G268" s="46">
        <v>770</v>
      </c>
      <c r="H268" s="56"/>
      <c r="I268" s="46">
        <f t="shared" si="4"/>
        <v>0</v>
      </c>
    </row>
    <row r="269" spans="1:9" ht="34.5" customHeight="1" x14ac:dyDescent="0.15">
      <c r="A269" s="41">
        <v>267</v>
      </c>
      <c r="B269" s="129" t="s">
        <v>383</v>
      </c>
      <c r="C269" s="41" t="s">
        <v>323</v>
      </c>
      <c r="D269" s="43" t="s">
        <v>29</v>
      </c>
      <c r="E269" s="44">
        <v>11</v>
      </c>
      <c r="F269" s="45">
        <v>71</v>
      </c>
      <c r="G269" s="46">
        <v>7810</v>
      </c>
      <c r="H269" s="56"/>
      <c r="I269" s="46">
        <f t="shared" si="4"/>
        <v>0</v>
      </c>
    </row>
    <row r="270" spans="1:9" ht="34.5" customHeight="1" x14ac:dyDescent="0.15">
      <c r="A270" s="41">
        <v>268</v>
      </c>
      <c r="B270" s="129" t="s">
        <v>383</v>
      </c>
      <c r="C270" s="41" t="s">
        <v>324</v>
      </c>
      <c r="D270" s="43" t="s">
        <v>56</v>
      </c>
      <c r="E270" s="44">
        <v>11</v>
      </c>
      <c r="F270" s="45">
        <v>142</v>
      </c>
      <c r="G270" s="46">
        <v>15620</v>
      </c>
      <c r="H270" s="56"/>
      <c r="I270" s="46">
        <f t="shared" si="4"/>
        <v>0</v>
      </c>
    </row>
    <row r="271" spans="1:9" ht="34.5" customHeight="1" x14ac:dyDescent="0.15">
      <c r="A271" s="41">
        <v>269</v>
      </c>
      <c r="B271" s="129" t="s">
        <v>383</v>
      </c>
      <c r="C271" s="41" t="s">
        <v>325</v>
      </c>
      <c r="D271" s="43" t="s">
        <v>58</v>
      </c>
      <c r="E271" s="44">
        <v>17</v>
      </c>
      <c r="F271" s="45">
        <v>160</v>
      </c>
      <c r="G271" s="46">
        <v>27200</v>
      </c>
      <c r="H271" s="56"/>
      <c r="I271" s="46">
        <f t="shared" si="4"/>
        <v>0</v>
      </c>
    </row>
    <row r="272" spans="1:9" ht="34.5" customHeight="1" x14ac:dyDescent="0.15">
      <c r="A272" s="41">
        <v>270</v>
      </c>
      <c r="B272" s="129" t="s">
        <v>383</v>
      </c>
      <c r="C272" s="41" t="s">
        <v>326</v>
      </c>
      <c r="D272" s="43" t="s">
        <v>59</v>
      </c>
      <c r="E272" s="44">
        <v>17</v>
      </c>
      <c r="F272" s="45">
        <v>160</v>
      </c>
      <c r="G272" s="46">
        <v>27200</v>
      </c>
      <c r="H272" s="56"/>
      <c r="I272" s="46">
        <f t="shared" si="4"/>
        <v>0</v>
      </c>
    </row>
    <row r="273" spans="1:9" ht="34.5" customHeight="1" x14ac:dyDescent="0.15">
      <c r="A273" s="41">
        <v>271</v>
      </c>
      <c r="B273" s="129" t="s">
        <v>383</v>
      </c>
      <c r="C273" s="41" t="s">
        <v>327</v>
      </c>
      <c r="D273" s="43" t="s">
        <v>63</v>
      </c>
      <c r="E273" s="44">
        <v>11</v>
      </c>
      <c r="F273" s="45">
        <v>135</v>
      </c>
      <c r="G273" s="46">
        <v>14850</v>
      </c>
      <c r="H273" s="56"/>
      <c r="I273" s="46">
        <f t="shared" si="4"/>
        <v>0</v>
      </c>
    </row>
    <row r="274" spans="1:9" ht="34.5" customHeight="1" x14ac:dyDescent="0.15">
      <c r="A274" s="41">
        <v>272</v>
      </c>
      <c r="B274" s="129" t="s">
        <v>383</v>
      </c>
      <c r="C274" s="41" t="s">
        <v>328</v>
      </c>
      <c r="D274" s="43" t="s">
        <v>64</v>
      </c>
      <c r="E274" s="44">
        <v>11</v>
      </c>
      <c r="F274" s="45">
        <v>77</v>
      </c>
      <c r="G274" s="46">
        <v>8470</v>
      </c>
      <c r="H274" s="56"/>
      <c r="I274" s="46">
        <f t="shared" si="4"/>
        <v>0</v>
      </c>
    </row>
    <row r="275" spans="1:9" ht="34.5" customHeight="1" x14ac:dyDescent="0.15">
      <c r="A275" s="41">
        <v>273</v>
      </c>
      <c r="B275" s="129" t="s">
        <v>383</v>
      </c>
      <c r="C275" s="41" t="s">
        <v>329</v>
      </c>
      <c r="D275" s="43" t="s">
        <v>45</v>
      </c>
      <c r="E275" s="44">
        <v>11</v>
      </c>
      <c r="F275" s="45">
        <v>160</v>
      </c>
      <c r="G275" s="46">
        <v>17600</v>
      </c>
      <c r="H275" s="56"/>
      <c r="I275" s="46">
        <f t="shared" si="4"/>
        <v>0</v>
      </c>
    </row>
    <row r="276" spans="1:9" ht="34.5" customHeight="1" x14ac:dyDescent="0.15">
      <c r="A276" s="41">
        <v>274</v>
      </c>
      <c r="B276" s="129" t="s">
        <v>383</v>
      </c>
      <c r="C276" s="41" t="s">
        <v>330</v>
      </c>
      <c r="D276" s="43" t="s">
        <v>46</v>
      </c>
      <c r="E276" s="44">
        <v>11</v>
      </c>
      <c r="F276" s="45">
        <v>160</v>
      </c>
      <c r="G276" s="46">
        <v>17600</v>
      </c>
      <c r="H276" s="56"/>
      <c r="I276" s="46">
        <f t="shared" si="4"/>
        <v>0</v>
      </c>
    </row>
    <row r="277" spans="1:9" ht="34.5" customHeight="1" x14ac:dyDescent="0.15">
      <c r="A277" s="41">
        <v>275</v>
      </c>
      <c r="B277" s="129" t="s">
        <v>383</v>
      </c>
      <c r="C277" s="41" t="s">
        <v>331</v>
      </c>
      <c r="D277" s="43" t="s">
        <v>66</v>
      </c>
      <c r="E277" s="44">
        <v>16</v>
      </c>
      <c r="F277" s="45">
        <v>168</v>
      </c>
      <c r="G277" s="46">
        <v>26880</v>
      </c>
      <c r="H277" s="56"/>
      <c r="I277" s="46">
        <f t="shared" si="4"/>
        <v>0</v>
      </c>
    </row>
    <row r="278" spans="1:9" ht="34.5" customHeight="1" x14ac:dyDescent="0.15">
      <c r="A278" s="41">
        <v>276</v>
      </c>
      <c r="B278" s="129" t="s">
        <v>383</v>
      </c>
      <c r="C278" s="41" t="s">
        <v>386</v>
      </c>
      <c r="D278" s="43" t="s">
        <v>55</v>
      </c>
      <c r="E278" s="44">
        <v>17</v>
      </c>
      <c r="F278" s="45">
        <v>7</v>
      </c>
      <c r="G278" s="46">
        <v>1190</v>
      </c>
      <c r="H278" s="56"/>
      <c r="I278" s="46">
        <f t="shared" si="4"/>
        <v>0</v>
      </c>
    </row>
    <row r="279" spans="1:9" ht="34.5" customHeight="1" x14ac:dyDescent="0.15">
      <c r="A279" s="41">
        <v>277</v>
      </c>
      <c r="B279" s="129" t="s">
        <v>383</v>
      </c>
      <c r="C279" s="41" t="s">
        <v>332</v>
      </c>
      <c r="D279" s="43" t="s">
        <v>89</v>
      </c>
      <c r="E279" s="44">
        <v>127</v>
      </c>
      <c r="F279" s="45">
        <v>61</v>
      </c>
      <c r="G279" s="46">
        <v>77470</v>
      </c>
      <c r="H279" s="56"/>
      <c r="I279" s="46">
        <f t="shared" si="4"/>
        <v>0</v>
      </c>
    </row>
    <row r="280" spans="1:9" ht="34.5" customHeight="1" x14ac:dyDescent="0.15">
      <c r="A280" s="41">
        <v>278</v>
      </c>
      <c r="B280" s="129" t="s">
        <v>383</v>
      </c>
      <c r="C280" s="41" t="s">
        <v>333</v>
      </c>
      <c r="D280" s="43" t="s">
        <v>90</v>
      </c>
      <c r="E280" s="44">
        <v>49</v>
      </c>
      <c r="F280" s="45">
        <v>1928</v>
      </c>
      <c r="G280" s="46">
        <v>944720</v>
      </c>
      <c r="H280" s="56"/>
      <c r="I280" s="46">
        <f t="shared" si="4"/>
        <v>0</v>
      </c>
    </row>
    <row r="281" spans="1:9" ht="34.5" customHeight="1" x14ac:dyDescent="0.15">
      <c r="A281" s="41">
        <v>279</v>
      </c>
      <c r="B281" s="129" t="s">
        <v>383</v>
      </c>
      <c r="C281" s="41" t="s">
        <v>334</v>
      </c>
      <c r="D281" s="43" t="s">
        <v>122</v>
      </c>
      <c r="E281" s="44">
        <v>136</v>
      </c>
      <c r="F281" s="45">
        <v>16</v>
      </c>
      <c r="G281" s="46">
        <v>21760</v>
      </c>
      <c r="H281" s="56"/>
      <c r="I281" s="46">
        <f t="shared" si="4"/>
        <v>0</v>
      </c>
    </row>
    <row r="282" spans="1:9" ht="34.5" customHeight="1" x14ac:dyDescent="0.15">
      <c r="A282" s="41">
        <v>280</v>
      </c>
      <c r="B282" s="129" t="s">
        <v>383</v>
      </c>
      <c r="C282" s="41" t="s">
        <v>336</v>
      </c>
      <c r="D282" s="43" t="s">
        <v>337</v>
      </c>
      <c r="E282" s="44">
        <v>131</v>
      </c>
      <c r="F282" s="45">
        <v>3</v>
      </c>
      <c r="G282" s="46">
        <v>3930</v>
      </c>
      <c r="H282" s="56"/>
      <c r="I282" s="46">
        <f t="shared" si="4"/>
        <v>0</v>
      </c>
    </row>
    <row r="283" spans="1:9" ht="34.5" customHeight="1" x14ac:dyDescent="0.15">
      <c r="A283" s="41">
        <v>281</v>
      </c>
      <c r="B283" s="129" t="s">
        <v>383</v>
      </c>
      <c r="C283" s="41" t="s">
        <v>338</v>
      </c>
      <c r="D283" s="43" t="s">
        <v>92</v>
      </c>
      <c r="E283" s="44">
        <v>102</v>
      </c>
      <c r="F283" s="45">
        <v>41</v>
      </c>
      <c r="G283" s="46">
        <v>41820</v>
      </c>
      <c r="H283" s="56"/>
      <c r="I283" s="46">
        <f t="shared" si="4"/>
        <v>0</v>
      </c>
    </row>
    <row r="284" spans="1:9" ht="34.5" customHeight="1" x14ac:dyDescent="0.15">
      <c r="A284" s="41">
        <v>282</v>
      </c>
      <c r="B284" s="129" t="s">
        <v>383</v>
      </c>
      <c r="C284" s="41" t="s">
        <v>339</v>
      </c>
      <c r="D284" s="43" t="s">
        <v>123</v>
      </c>
      <c r="E284" s="44">
        <v>205</v>
      </c>
      <c r="F284" s="45">
        <v>1</v>
      </c>
      <c r="G284" s="46">
        <v>2050</v>
      </c>
      <c r="H284" s="56"/>
      <c r="I284" s="46">
        <f t="shared" si="4"/>
        <v>0</v>
      </c>
    </row>
    <row r="285" spans="1:9" ht="34.5" customHeight="1" x14ac:dyDescent="0.15">
      <c r="A285" s="41">
        <v>283</v>
      </c>
      <c r="B285" s="129" t="s">
        <v>383</v>
      </c>
      <c r="C285" s="41" t="s">
        <v>340</v>
      </c>
      <c r="D285" s="43" t="s">
        <v>109</v>
      </c>
      <c r="E285" s="44">
        <v>438</v>
      </c>
      <c r="F285" s="45">
        <v>5</v>
      </c>
      <c r="G285" s="46">
        <v>21900</v>
      </c>
      <c r="H285" s="56"/>
      <c r="I285" s="46">
        <f t="shared" si="4"/>
        <v>0</v>
      </c>
    </row>
    <row r="286" spans="1:9" ht="34.5" customHeight="1" x14ac:dyDescent="0.15">
      <c r="A286" s="41">
        <v>284</v>
      </c>
      <c r="B286" s="129" t="s">
        <v>383</v>
      </c>
      <c r="C286" s="41" t="s">
        <v>342</v>
      </c>
      <c r="D286" s="43" t="s">
        <v>94</v>
      </c>
      <c r="E286" s="44">
        <v>121</v>
      </c>
      <c r="F286" s="45">
        <v>29</v>
      </c>
      <c r="G286" s="46">
        <v>35090</v>
      </c>
      <c r="H286" s="56"/>
      <c r="I286" s="46">
        <f t="shared" si="4"/>
        <v>0</v>
      </c>
    </row>
    <row r="287" spans="1:9" ht="34.5" customHeight="1" x14ac:dyDescent="0.15">
      <c r="A287" s="41">
        <v>285</v>
      </c>
      <c r="B287" s="129" t="s">
        <v>383</v>
      </c>
      <c r="C287" s="41" t="s">
        <v>344</v>
      </c>
      <c r="D287" s="43" t="s">
        <v>96</v>
      </c>
      <c r="E287" s="44">
        <v>98</v>
      </c>
      <c r="F287" s="45">
        <v>467</v>
      </c>
      <c r="G287" s="46">
        <v>457660</v>
      </c>
      <c r="H287" s="56"/>
      <c r="I287" s="46">
        <f t="shared" si="4"/>
        <v>0</v>
      </c>
    </row>
    <row r="288" spans="1:9" ht="34.5" customHeight="1" x14ac:dyDescent="0.15">
      <c r="A288" s="41">
        <v>286</v>
      </c>
      <c r="B288" s="129" t="s">
        <v>383</v>
      </c>
      <c r="C288" s="41" t="s">
        <v>348</v>
      </c>
      <c r="D288" s="43" t="s">
        <v>101</v>
      </c>
      <c r="E288" s="44">
        <v>188</v>
      </c>
      <c r="F288" s="45">
        <v>1</v>
      </c>
      <c r="G288" s="46">
        <v>1880</v>
      </c>
      <c r="H288" s="56"/>
      <c r="I288" s="46">
        <f t="shared" si="4"/>
        <v>0</v>
      </c>
    </row>
    <row r="289" spans="1:9" ht="34.5" customHeight="1" x14ac:dyDescent="0.15">
      <c r="A289" s="41">
        <v>287</v>
      </c>
      <c r="B289" s="129" t="s">
        <v>383</v>
      </c>
      <c r="C289" s="41" t="s">
        <v>349</v>
      </c>
      <c r="D289" s="43" t="s">
        <v>85</v>
      </c>
      <c r="E289" s="44">
        <v>50</v>
      </c>
      <c r="F289" s="45">
        <v>7</v>
      </c>
      <c r="G289" s="46">
        <v>3500</v>
      </c>
      <c r="H289" s="56"/>
      <c r="I289" s="46">
        <f t="shared" si="4"/>
        <v>0</v>
      </c>
    </row>
    <row r="290" spans="1:9" ht="34.5" customHeight="1" x14ac:dyDescent="0.15">
      <c r="A290" s="41">
        <v>288</v>
      </c>
      <c r="B290" s="129" t="s">
        <v>383</v>
      </c>
      <c r="C290" s="41" t="s">
        <v>350</v>
      </c>
      <c r="D290" s="43" t="s">
        <v>102</v>
      </c>
      <c r="E290" s="44">
        <v>121</v>
      </c>
      <c r="F290" s="45">
        <v>154</v>
      </c>
      <c r="G290" s="46">
        <v>186340</v>
      </c>
      <c r="H290" s="56"/>
      <c r="I290" s="46">
        <f t="shared" si="4"/>
        <v>0</v>
      </c>
    </row>
    <row r="291" spans="1:9" ht="34.5" customHeight="1" x14ac:dyDescent="0.15">
      <c r="A291" s="41">
        <v>289</v>
      </c>
      <c r="B291" s="129" t="s">
        <v>383</v>
      </c>
      <c r="C291" s="41" t="s">
        <v>351</v>
      </c>
      <c r="D291" s="43" t="s">
        <v>103</v>
      </c>
      <c r="E291" s="44">
        <v>121</v>
      </c>
      <c r="F291" s="45">
        <v>451</v>
      </c>
      <c r="G291" s="46">
        <v>545710</v>
      </c>
      <c r="H291" s="56"/>
      <c r="I291" s="46">
        <f t="shared" si="4"/>
        <v>0</v>
      </c>
    </row>
    <row r="292" spans="1:9" ht="34.5" customHeight="1" x14ac:dyDescent="0.15">
      <c r="A292" s="41">
        <v>290</v>
      </c>
      <c r="B292" s="129" t="s">
        <v>383</v>
      </c>
      <c r="C292" s="41" t="s">
        <v>353</v>
      </c>
      <c r="D292" s="43" t="s">
        <v>354</v>
      </c>
      <c r="E292" s="44">
        <v>121</v>
      </c>
      <c r="F292" s="45">
        <v>1</v>
      </c>
      <c r="G292" s="46">
        <v>1210</v>
      </c>
      <c r="H292" s="56"/>
      <c r="I292" s="46">
        <f t="shared" si="4"/>
        <v>0</v>
      </c>
    </row>
    <row r="293" spans="1:9" ht="34.5" customHeight="1" x14ac:dyDescent="0.15">
      <c r="A293" s="41">
        <v>291</v>
      </c>
      <c r="B293" s="129" t="s">
        <v>383</v>
      </c>
      <c r="C293" s="41" t="s">
        <v>357</v>
      </c>
      <c r="D293" s="43" t="s">
        <v>106</v>
      </c>
      <c r="E293" s="44">
        <v>109</v>
      </c>
      <c r="F293" s="45">
        <v>15</v>
      </c>
      <c r="G293" s="46">
        <v>16350</v>
      </c>
      <c r="H293" s="56"/>
      <c r="I293" s="46">
        <f t="shared" si="4"/>
        <v>0</v>
      </c>
    </row>
    <row r="294" spans="1:9" ht="34.5" customHeight="1" x14ac:dyDescent="0.15">
      <c r="A294" s="41">
        <v>292</v>
      </c>
      <c r="B294" s="129" t="s">
        <v>383</v>
      </c>
      <c r="C294" s="41" t="s">
        <v>358</v>
      </c>
      <c r="D294" s="43" t="s">
        <v>88</v>
      </c>
      <c r="E294" s="44">
        <v>11</v>
      </c>
      <c r="F294" s="45">
        <v>2568</v>
      </c>
      <c r="G294" s="46">
        <v>282480</v>
      </c>
      <c r="H294" s="56"/>
      <c r="I294" s="46">
        <f t="shared" si="4"/>
        <v>0</v>
      </c>
    </row>
    <row r="295" spans="1:9" ht="34.5" customHeight="1" x14ac:dyDescent="0.15">
      <c r="A295" s="41">
        <v>293</v>
      </c>
      <c r="B295" s="129" t="s">
        <v>383</v>
      </c>
      <c r="C295" s="41" t="s">
        <v>359</v>
      </c>
      <c r="D295" s="43" t="s">
        <v>88</v>
      </c>
      <c r="E295" s="44">
        <v>11</v>
      </c>
      <c r="F295" s="45">
        <v>139</v>
      </c>
      <c r="G295" s="46">
        <v>15290</v>
      </c>
      <c r="H295" s="56"/>
      <c r="I295" s="46">
        <f t="shared" si="4"/>
        <v>0</v>
      </c>
    </row>
    <row r="296" spans="1:9" ht="34.5" customHeight="1" x14ac:dyDescent="0.15">
      <c r="A296" s="41">
        <v>294</v>
      </c>
      <c r="B296" s="129" t="s">
        <v>383</v>
      </c>
      <c r="C296" s="41" t="s">
        <v>360</v>
      </c>
      <c r="D296" s="43" t="s">
        <v>88</v>
      </c>
      <c r="E296" s="44">
        <v>11</v>
      </c>
      <c r="F296" s="45">
        <v>10</v>
      </c>
      <c r="G296" s="46">
        <v>1100</v>
      </c>
      <c r="H296" s="56"/>
      <c r="I296" s="46">
        <f t="shared" si="4"/>
        <v>0</v>
      </c>
    </row>
    <row r="297" spans="1:9" ht="34.5" customHeight="1" x14ac:dyDescent="0.15">
      <c r="A297" s="41">
        <v>295</v>
      </c>
      <c r="B297" s="129" t="s">
        <v>383</v>
      </c>
      <c r="C297" s="41" t="s">
        <v>362</v>
      </c>
      <c r="D297" s="43" t="s">
        <v>99</v>
      </c>
      <c r="E297" s="44">
        <v>127</v>
      </c>
      <c r="F297" s="45">
        <v>12</v>
      </c>
      <c r="G297" s="46">
        <v>15240</v>
      </c>
      <c r="H297" s="56"/>
      <c r="I297" s="46">
        <f t="shared" si="4"/>
        <v>0</v>
      </c>
    </row>
    <row r="298" spans="1:9" ht="34.5" customHeight="1" x14ac:dyDescent="0.15">
      <c r="A298" s="60"/>
      <c r="B298" s="61"/>
      <c r="C298" s="60"/>
      <c r="D298" s="62"/>
      <c r="E298" s="63" t="s">
        <v>163</v>
      </c>
      <c r="F298" s="64" t="s">
        <v>143</v>
      </c>
      <c r="G298" s="65">
        <f>SUBTOTAL(9,G3:G297)</f>
        <v>536361770</v>
      </c>
      <c r="H298" s="123" t="s">
        <v>161</v>
      </c>
      <c r="I298" s="124"/>
    </row>
    <row r="299" spans="1:9" ht="34.5" customHeight="1" x14ac:dyDescent="0.15">
      <c r="E299" s="48"/>
      <c r="H299" s="125">
        <f>SUBTOTAL(9,I3:I297)</f>
        <v>0</v>
      </c>
      <c r="I299" s="126"/>
    </row>
  </sheetData>
  <autoFilter ref="A2:G297" xr:uid="{00000000-0009-0000-0000-000001000000}"/>
  <sortState xmlns:xlrd2="http://schemas.microsoft.com/office/spreadsheetml/2017/richdata2" ref="A3:M735">
    <sortCondition ref="B3:B735"/>
    <sortCondition ref="A3:A735"/>
  </sortState>
  <mergeCells count="2">
    <mergeCell ref="H298:I298"/>
    <mergeCell ref="H299:I299"/>
  </mergeCells>
  <phoneticPr fontId="2"/>
  <pageMargins left="0.70866141732283472" right="0.70866141732283472" top="0.74803149606299213" bottom="0.74803149606299213" header="0.31496062992125984" footer="0.31496062992125984"/>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88"/>
  <sheetViews>
    <sheetView view="pageBreakPreview" zoomScaleNormal="100" zoomScaleSheetLayoutView="100" workbookViewId="0">
      <selection activeCell="C6" sqref="C6"/>
    </sheetView>
  </sheetViews>
  <sheetFormatPr defaultColWidth="9" defaultRowHeight="17.25" customHeight="1" x14ac:dyDescent="0.15"/>
  <cols>
    <col min="1" max="1" width="6.125" style="33" customWidth="1"/>
    <col min="2" max="2" width="12.625" style="33" customWidth="1"/>
    <col min="3" max="3" width="27.75" style="34" customWidth="1"/>
    <col min="4" max="4" width="37.125" style="34" customWidth="1"/>
    <col min="5" max="5" width="10.375" style="35" customWidth="1"/>
    <col min="6" max="6" width="10.75" style="36" customWidth="1"/>
    <col min="7" max="7" width="14.125" style="33" customWidth="1"/>
    <col min="8" max="8" width="10.375" style="35" customWidth="1"/>
    <col min="9" max="9" width="14.125" style="33" customWidth="1"/>
    <col min="10" max="16384" width="9" style="33"/>
  </cols>
  <sheetData>
    <row r="1" spans="1:9" ht="37.5" customHeight="1" x14ac:dyDescent="0.15">
      <c r="A1" s="32" t="s">
        <v>145</v>
      </c>
    </row>
    <row r="2" spans="1:9" s="47" customFormat="1" ht="36.75" customHeight="1" x14ac:dyDescent="0.15">
      <c r="A2" s="37" t="s">
        <v>18</v>
      </c>
      <c r="B2" s="37" t="s">
        <v>19</v>
      </c>
      <c r="C2" s="37" t="s">
        <v>20</v>
      </c>
      <c r="D2" s="37" t="s">
        <v>21</v>
      </c>
      <c r="E2" s="38" t="s">
        <v>22</v>
      </c>
      <c r="F2" s="39" t="s">
        <v>24</v>
      </c>
      <c r="G2" s="37" t="s">
        <v>25</v>
      </c>
      <c r="H2" s="39" t="s">
        <v>23</v>
      </c>
      <c r="I2" s="40" t="s">
        <v>26</v>
      </c>
    </row>
    <row r="3" spans="1:9" ht="34.5" customHeight="1" x14ac:dyDescent="0.15">
      <c r="A3" s="41">
        <v>296</v>
      </c>
      <c r="B3" s="129" t="s">
        <v>387</v>
      </c>
      <c r="C3" s="41" t="s">
        <v>388</v>
      </c>
      <c r="D3" s="43" t="s">
        <v>127</v>
      </c>
      <c r="E3" s="44">
        <v>67</v>
      </c>
      <c r="F3" s="45">
        <v>75</v>
      </c>
      <c r="G3" s="46">
        <v>50250</v>
      </c>
      <c r="H3" s="56"/>
      <c r="I3" s="46">
        <f>H3*F3</f>
        <v>0</v>
      </c>
    </row>
    <row r="4" spans="1:9" ht="34.5" customHeight="1" x14ac:dyDescent="0.15">
      <c r="A4" s="41">
        <v>297</v>
      </c>
      <c r="B4" s="129" t="s">
        <v>387</v>
      </c>
      <c r="C4" s="41" t="s">
        <v>389</v>
      </c>
      <c r="D4" s="43" t="s">
        <v>128</v>
      </c>
      <c r="E4" s="44">
        <v>180</v>
      </c>
      <c r="F4" s="45">
        <v>313</v>
      </c>
      <c r="G4" s="46">
        <v>563400</v>
      </c>
      <c r="H4" s="56"/>
      <c r="I4" s="46">
        <f t="shared" ref="I4:I67" si="0">H4*F4</f>
        <v>0</v>
      </c>
    </row>
    <row r="5" spans="1:9" ht="34.5" customHeight="1" x14ac:dyDescent="0.15">
      <c r="A5" s="41">
        <v>298</v>
      </c>
      <c r="B5" s="129" t="s">
        <v>387</v>
      </c>
      <c r="C5" s="41" t="s">
        <v>390</v>
      </c>
      <c r="D5" s="43" t="s">
        <v>129</v>
      </c>
      <c r="E5" s="44">
        <v>200</v>
      </c>
      <c r="F5" s="45">
        <v>176</v>
      </c>
      <c r="G5" s="46">
        <v>352000</v>
      </c>
      <c r="H5" s="56"/>
      <c r="I5" s="46">
        <f t="shared" si="0"/>
        <v>0</v>
      </c>
    </row>
    <row r="6" spans="1:9" ht="34.5" customHeight="1" x14ac:dyDescent="0.15">
      <c r="A6" s="41">
        <v>299</v>
      </c>
      <c r="B6" s="129" t="s">
        <v>387</v>
      </c>
      <c r="C6" s="41" t="s">
        <v>391</v>
      </c>
      <c r="D6" s="43" t="s">
        <v>130</v>
      </c>
      <c r="E6" s="44">
        <v>190</v>
      </c>
      <c r="F6" s="45">
        <v>602</v>
      </c>
      <c r="G6" s="46">
        <v>1143800</v>
      </c>
      <c r="H6" s="56"/>
      <c r="I6" s="46">
        <f t="shared" si="0"/>
        <v>0</v>
      </c>
    </row>
    <row r="7" spans="1:9" ht="34.5" customHeight="1" x14ac:dyDescent="0.15">
      <c r="A7" s="41">
        <v>300</v>
      </c>
      <c r="B7" s="129" t="s">
        <v>387</v>
      </c>
      <c r="C7" s="41" t="s">
        <v>392</v>
      </c>
      <c r="D7" s="43" t="s">
        <v>131</v>
      </c>
      <c r="E7" s="44">
        <v>225</v>
      </c>
      <c r="F7" s="45">
        <v>167</v>
      </c>
      <c r="G7" s="46">
        <v>375750</v>
      </c>
      <c r="H7" s="56"/>
      <c r="I7" s="46">
        <f t="shared" si="0"/>
        <v>0</v>
      </c>
    </row>
    <row r="8" spans="1:9" ht="34.5" customHeight="1" x14ac:dyDescent="0.15">
      <c r="A8" s="41">
        <v>301</v>
      </c>
      <c r="B8" s="129" t="s">
        <v>387</v>
      </c>
      <c r="C8" s="41" t="s">
        <v>393</v>
      </c>
      <c r="D8" s="43" t="s">
        <v>132</v>
      </c>
      <c r="E8" s="44">
        <v>180</v>
      </c>
      <c r="F8" s="45">
        <v>133</v>
      </c>
      <c r="G8" s="46">
        <v>239400</v>
      </c>
      <c r="H8" s="56"/>
      <c r="I8" s="46">
        <f t="shared" si="0"/>
        <v>0</v>
      </c>
    </row>
    <row r="9" spans="1:9" ht="34.5" customHeight="1" x14ac:dyDescent="0.15">
      <c r="A9" s="41">
        <v>302</v>
      </c>
      <c r="B9" s="129" t="s">
        <v>387</v>
      </c>
      <c r="C9" s="41" t="s">
        <v>394</v>
      </c>
      <c r="D9" s="43" t="s">
        <v>133</v>
      </c>
      <c r="E9" s="44">
        <v>122</v>
      </c>
      <c r="F9" s="45">
        <v>211</v>
      </c>
      <c r="G9" s="46">
        <v>257420</v>
      </c>
      <c r="H9" s="56"/>
      <c r="I9" s="46">
        <f t="shared" si="0"/>
        <v>0</v>
      </c>
    </row>
    <row r="10" spans="1:9" ht="34.5" customHeight="1" x14ac:dyDescent="0.15">
      <c r="A10" s="41">
        <v>303</v>
      </c>
      <c r="B10" s="129" t="s">
        <v>387</v>
      </c>
      <c r="C10" s="41" t="s">
        <v>395</v>
      </c>
      <c r="D10" s="43" t="s">
        <v>129</v>
      </c>
      <c r="E10" s="44">
        <v>200</v>
      </c>
      <c r="F10" s="45">
        <v>182</v>
      </c>
      <c r="G10" s="46">
        <v>364000</v>
      </c>
      <c r="H10" s="56"/>
      <c r="I10" s="46">
        <f t="shared" si="0"/>
        <v>0</v>
      </c>
    </row>
    <row r="11" spans="1:9" ht="34.5" customHeight="1" x14ac:dyDescent="0.15">
      <c r="A11" s="41">
        <v>304</v>
      </c>
      <c r="B11" s="129" t="s">
        <v>387</v>
      </c>
      <c r="C11" s="41" t="s">
        <v>396</v>
      </c>
      <c r="D11" s="43" t="s">
        <v>127</v>
      </c>
      <c r="E11" s="44">
        <v>67</v>
      </c>
      <c r="F11" s="45">
        <v>52</v>
      </c>
      <c r="G11" s="46">
        <v>34840</v>
      </c>
      <c r="H11" s="56"/>
      <c r="I11" s="46">
        <f t="shared" si="0"/>
        <v>0</v>
      </c>
    </row>
    <row r="12" spans="1:9" ht="34.5" customHeight="1" x14ac:dyDescent="0.15">
      <c r="A12" s="41">
        <v>305</v>
      </c>
      <c r="B12" s="129" t="s">
        <v>387</v>
      </c>
      <c r="C12" s="41" t="s">
        <v>397</v>
      </c>
      <c r="D12" s="43" t="s">
        <v>398</v>
      </c>
      <c r="E12" s="44">
        <v>50</v>
      </c>
      <c r="F12" s="45">
        <v>6</v>
      </c>
      <c r="G12" s="46">
        <v>3000</v>
      </c>
      <c r="H12" s="56"/>
      <c r="I12" s="46">
        <f t="shared" si="0"/>
        <v>0</v>
      </c>
    </row>
    <row r="13" spans="1:9" ht="34.5" customHeight="1" x14ac:dyDescent="0.15">
      <c r="A13" s="41">
        <v>306</v>
      </c>
      <c r="B13" s="129" t="s">
        <v>387</v>
      </c>
      <c r="C13" s="41" t="s">
        <v>399</v>
      </c>
      <c r="D13" s="43" t="s">
        <v>400</v>
      </c>
      <c r="E13" s="44">
        <v>209</v>
      </c>
      <c r="F13" s="45">
        <v>3</v>
      </c>
      <c r="G13" s="46">
        <v>6270</v>
      </c>
      <c r="H13" s="56"/>
      <c r="I13" s="46">
        <f t="shared" si="0"/>
        <v>0</v>
      </c>
    </row>
    <row r="14" spans="1:9" ht="34.5" customHeight="1" x14ac:dyDescent="0.15">
      <c r="A14" s="41">
        <v>307</v>
      </c>
      <c r="B14" s="129" t="s">
        <v>387</v>
      </c>
      <c r="C14" s="41" t="s">
        <v>401</v>
      </c>
      <c r="D14" s="43" t="s">
        <v>402</v>
      </c>
      <c r="E14" s="44">
        <v>400</v>
      </c>
      <c r="F14" s="45">
        <v>27</v>
      </c>
      <c r="G14" s="46">
        <v>108000</v>
      </c>
      <c r="H14" s="56"/>
      <c r="I14" s="46">
        <f t="shared" si="0"/>
        <v>0</v>
      </c>
    </row>
    <row r="15" spans="1:9" ht="34.5" customHeight="1" x14ac:dyDescent="0.15">
      <c r="A15" s="41">
        <v>308</v>
      </c>
      <c r="B15" s="129" t="s">
        <v>387</v>
      </c>
      <c r="C15" s="41" t="s">
        <v>403</v>
      </c>
      <c r="D15" s="43"/>
      <c r="E15" s="44">
        <v>0</v>
      </c>
      <c r="F15" s="45">
        <v>27</v>
      </c>
      <c r="G15" s="46">
        <v>0</v>
      </c>
      <c r="H15" s="56"/>
      <c r="I15" s="46">
        <f t="shared" si="0"/>
        <v>0</v>
      </c>
    </row>
    <row r="16" spans="1:9" ht="34.5" customHeight="1" x14ac:dyDescent="0.15">
      <c r="A16" s="41">
        <v>309</v>
      </c>
      <c r="B16" s="129" t="s">
        <v>387</v>
      </c>
      <c r="C16" s="41" t="s">
        <v>404</v>
      </c>
      <c r="D16" s="43"/>
      <c r="E16" s="44">
        <v>0</v>
      </c>
      <c r="F16" s="45">
        <v>27</v>
      </c>
      <c r="G16" s="46">
        <v>0</v>
      </c>
      <c r="H16" s="56"/>
      <c r="I16" s="46">
        <f t="shared" si="0"/>
        <v>0</v>
      </c>
    </row>
    <row r="17" spans="1:9" ht="34.5" customHeight="1" x14ac:dyDescent="0.15">
      <c r="A17" s="41">
        <v>310</v>
      </c>
      <c r="B17" s="129" t="s">
        <v>387</v>
      </c>
      <c r="C17" s="41" t="s">
        <v>405</v>
      </c>
      <c r="D17" s="43"/>
      <c r="E17" s="44">
        <v>0</v>
      </c>
      <c r="F17" s="45">
        <v>27</v>
      </c>
      <c r="G17" s="46">
        <v>0</v>
      </c>
      <c r="H17" s="56"/>
      <c r="I17" s="46">
        <f t="shared" si="0"/>
        <v>0</v>
      </c>
    </row>
    <row r="18" spans="1:9" ht="34.5" customHeight="1" x14ac:dyDescent="0.15">
      <c r="A18" s="41">
        <v>311</v>
      </c>
      <c r="B18" s="129" t="s">
        <v>387</v>
      </c>
      <c r="C18" s="41" t="s">
        <v>406</v>
      </c>
      <c r="D18" s="43"/>
      <c r="E18" s="44">
        <v>0</v>
      </c>
      <c r="F18" s="45">
        <v>27</v>
      </c>
      <c r="G18" s="46">
        <v>0</v>
      </c>
      <c r="H18" s="56"/>
      <c r="I18" s="46">
        <f t="shared" si="0"/>
        <v>0</v>
      </c>
    </row>
    <row r="19" spans="1:9" ht="34.5" customHeight="1" x14ac:dyDescent="0.15">
      <c r="A19" s="41">
        <v>312</v>
      </c>
      <c r="B19" s="129" t="s">
        <v>387</v>
      </c>
      <c r="C19" s="41" t="s">
        <v>407</v>
      </c>
      <c r="D19" s="43"/>
      <c r="E19" s="44">
        <v>0</v>
      </c>
      <c r="F19" s="45">
        <v>27</v>
      </c>
      <c r="G19" s="46">
        <v>0</v>
      </c>
      <c r="H19" s="56"/>
      <c r="I19" s="46">
        <f t="shared" si="0"/>
        <v>0</v>
      </c>
    </row>
    <row r="20" spans="1:9" ht="34.5" customHeight="1" x14ac:dyDescent="0.15">
      <c r="A20" s="41">
        <v>313</v>
      </c>
      <c r="B20" s="129" t="s">
        <v>387</v>
      </c>
      <c r="C20" s="41" t="s">
        <v>408</v>
      </c>
      <c r="D20" s="43"/>
      <c r="E20" s="44">
        <v>0</v>
      </c>
      <c r="F20" s="45">
        <v>27</v>
      </c>
      <c r="G20" s="46">
        <v>0</v>
      </c>
      <c r="H20" s="56"/>
      <c r="I20" s="46">
        <f t="shared" si="0"/>
        <v>0</v>
      </c>
    </row>
    <row r="21" spans="1:9" ht="34.5" customHeight="1" x14ac:dyDescent="0.15">
      <c r="A21" s="41">
        <v>314</v>
      </c>
      <c r="B21" s="129" t="s">
        <v>387</v>
      </c>
      <c r="C21" s="41" t="s">
        <v>409</v>
      </c>
      <c r="D21" s="43"/>
      <c r="E21" s="44">
        <v>0</v>
      </c>
      <c r="F21" s="45">
        <v>27</v>
      </c>
      <c r="G21" s="46">
        <v>0</v>
      </c>
      <c r="H21" s="56"/>
      <c r="I21" s="46">
        <f t="shared" si="0"/>
        <v>0</v>
      </c>
    </row>
    <row r="22" spans="1:9" ht="34.5" customHeight="1" x14ac:dyDescent="0.15">
      <c r="A22" s="41">
        <v>315</v>
      </c>
      <c r="B22" s="129" t="s">
        <v>387</v>
      </c>
      <c r="C22" s="41" t="s">
        <v>410</v>
      </c>
      <c r="D22" s="43"/>
      <c r="E22" s="44">
        <v>0</v>
      </c>
      <c r="F22" s="45">
        <v>27</v>
      </c>
      <c r="G22" s="46">
        <v>0</v>
      </c>
      <c r="H22" s="56"/>
      <c r="I22" s="46">
        <f t="shared" si="0"/>
        <v>0</v>
      </c>
    </row>
    <row r="23" spans="1:9" ht="34.5" customHeight="1" x14ac:dyDescent="0.15">
      <c r="A23" s="41">
        <v>316</v>
      </c>
      <c r="B23" s="129" t="s">
        <v>387</v>
      </c>
      <c r="C23" s="41" t="s">
        <v>411</v>
      </c>
      <c r="D23" s="43"/>
      <c r="E23" s="44">
        <v>0</v>
      </c>
      <c r="F23" s="45">
        <v>27</v>
      </c>
      <c r="G23" s="46">
        <v>0</v>
      </c>
      <c r="H23" s="56"/>
      <c r="I23" s="46">
        <f t="shared" si="0"/>
        <v>0</v>
      </c>
    </row>
    <row r="24" spans="1:9" ht="34.5" customHeight="1" x14ac:dyDescent="0.15">
      <c r="A24" s="41">
        <v>317</v>
      </c>
      <c r="B24" s="129" t="s">
        <v>387</v>
      </c>
      <c r="C24" s="41" t="s">
        <v>412</v>
      </c>
      <c r="D24" s="43"/>
      <c r="E24" s="44">
        <v>0</v>
      </c>
      <c r="F24" s="45">
        <v>27</v>
      </c>
      <c r="G24" s="46">
        <v>0</v>
      </c>
      <c r="H24" s="56"/>
      <c r="I24" s="46">
        <f t="shared" si="0"/>
        <v>0</v>
      </c>
    </row>
    <row r="25" spans="1:9" ht="34.5" customHeight="1" x14ac:dyDescent="0.15">
      <c r="A25" s="41">
        <v>318</v>
      </c>
      <c r="B25" s="129" t="s">
        <v>387</v>
      </c>
      <c r="C25" s="41" t="s">
        <v>413</v>
      </c>
      <c r="D25" s="43" t="s">
        <v>414</v>
      </c>
      <c r="E25" s="44">
        <v>400</v>
      </c>
      <c r="F25" s="45">
        <v>1</v>
      </c>
      <c r="G25" s="46">
        <v>4000</v>
      </c>
      <c r="H25" s="56"/>
      <c r="I25" s="46">
        <f t="shared" si="0"/>
        <v>0</v>
      </c>
    </row>
    <row r="26" spans="1:9" ht="34.5" customHeight="1" x14ac:dyDescent="0.15">
      <c r="A26" s="41">
        <v>319</v>
      </c>
      <c r="B26" s="129" t="s">
        <v>387</v>
      </c>
      <c r="C26" s="41" t="s">
        <v>415</v>
      </c>
      <c r="D26" s="43" t="s">
        <v>416</v>
      </c>
      <c r="E26" s="44">
        <v>300</v>
      </c>
      <c r="F26" s="45">
        <v>899</v>
      </c>
      <c r="G26" s="46">
        <v>2697000</v>
      </c>
      <c r="H26" s="56"/>
      <c r="I26" s="46">
        <f t="shared" si="0"/>
        <v>0</v>
      </c>
    </row>
    <row r="27" spans="1:9" ht="34.5" customHeight="1" x14ac:dyDescent="0.15">
      <c r="A27" s="41">
        <v>320</v>
      </c>
      <c r="B27" s="129" t="s">
        <v>387</v>
      </c>
      <c r="C27" s="41" t="s">
        <v>417</v>
      </c>
      <c r="D27" s="43" t="s">
        <v>137</v>
      </c>
      <c r="E27" s="44">
        <v>185</v>
      </c>
      <c r="F27" s="45">
        <v>644</v>
      </c>
      <c r="G27" s="46">
        <v>1191400</v>
      </c>
      <c r="H27" s="56"/>
      <c r="I27" s="46">
        <f t="shared" si="0"/>
        <v>0</v>
      </c>
    </row>
    <row r="28" spans="1:9" ht="34.5" customHeight="1" x14ac:dyDescent="0.15">
      <c r="A28" s="41">
        <v>321</v>
      </c>
      <c r="B28" s="129" t="s">
        <v>387</v>
      </c>
      <c r="C28" s="41" t="s">
        <v>418</v>
      </c>
      <c r="D28" s="43" t="s">
        <v>138</v>
      </c>
      <c r="E28" s="44">
        <v>240</v>
      </c>
      <c r="F28" s="45">
        <v>218</v>
      </c>
      <c r="G28" s="46">
        <v>523200</v>
      </c>
      <c r="H28" s="56"/>
      <c r="I28" s="46">
        <f t="shared" si="0"/>
        <v>0</v>
      </c>
    </row>
    <row r="29" spans="1:9" ht="34.5" customHeight="1" x14ac:dyDescent="0.15">
      <c r="A29" s="41">
        <v>322</v>
      </c>
      <c r="B29" s="129" t="s">
        <v>387</v>
      </c>
      <c r="C29" s="41" t="s">
        <v>419</v>
      </c>
      <c r="D29" s="43" t="s">
        <v>139</v>
      </c>
      <c r="E29" s="44">
        <v>310</v>
      </c>
      <c r="F29" s="45">
        <v>71</v>
      </c>
      <c r="G29" s="46">
        <v>220100</v>
      </c>
      <c r="H29" s="56"/>
      <c r="I29" s="46">
        <f t="shared" si="0"/>
        <v>0</v>
      </c>
    </row>
    <row r="30" spans="1:9" ht="34.5" customHeight="1" x14ac:dyDescent="0.15">
      <c r="A30" s="41">
        <v>323</v>
      </c>
      <c r="B30" s="129" t="s">
        <v>387</v>
      </c>
      <c r="C30" s="41" t="s">
        <v>420</v>
      </c>
      <c r="D30" s="43" t="s">
        <v>140</v>
      </c>
      <c r="E30" s="44">
        <v>150</v>
      </c>
      <c r="F30" s="45">
        <v>36</v>
      </c>
      <c r="G30" s="46">
        <v>54000</v>
      </c>
      <c r="H30" s="56"/>
      <c r="I30" s="46">
        <f t="shared" si="0"/>
        <v>0</v>
      </c>
    </row>
    <row r="31" spans="1:9" ht="34.5" customHeight="1" x14ac:dyDescent="0.15">
      <c r="A31" s="41">
        <v>324</v>
      </c>
      <c r="B31" s="129" t="s">
        <v>387</v>
      </c>
      <c r="C31" s="41" t="s">
        <v>421</v>
      </c>
      <c r="D31" s="43" t="s">
        <v>140</v>
      </c>
      <c r="E31" s="44">
        <v>150</v>
      </c>
      <c r="F31" s="45">
        <v>3</v>
      </c>
      <c r="G31" s="46">
        <v>4500</v>
      </c>
      <c r="H31" s="56"/>
      <c r="I31" s="46">
        <f t="shared" si="0"/>
        <v>0</v>
      </c>
    </row>
    <row r="32" spans="1:9" ht="34.5" customHeight="1" x14ac:dyDescent="0.15">
      <c r="A32" s="41">
        <v>325</v>
      </c>
      <c r="B32" s="129" t="s">
        <v>387</v>
      </c>
      <c r="C32" s="41" t="s">
        <v>422</v>
      </c>
      <c r="D32" s="43" t="s">
        <v>423</v>
      </c>
      <c r="E32" s="44">
        <v>410</v>
      </c>
      <c r="F32" s="45">
        <v>656</v>
      </c>
      <c r="G32" s="46">
        <v>2689600</v>
      </c>
      <c r="H32" s="56"/>
      <c r="I32" s="46">
        <f t="shared" si="0"/>
        <v>0</v>
      </c>
    </row>
    <row r="33" spans="1:9" ht="34.5" customHeight="1" x14ac:dyDescent="0.15">
      <c r="A33" s="41">
        <v>326</v>
      </c>
      <c r="B33" s="129" t="s">
        <v>387</v>
      </c>
      <c r="C33" s="41" t="s">
        <v>424</v>
      </c>
      <c r="D33" s="43" t="s">
        <v>425</v>
      </c>
      <c r="E33" s="44">
        <v>421</v>
      </c>
      <c r="F33" s="45">
        <v>617</v>
      </c>
      <c r="G33" s="46">
        <v>2597570</v>
      </c>
      <c r="H33" s="56"/>
      <c r="I33" s="46">
        <f t="shared" si="0"/>
        <v>0</v>
      </c>
    </row>
    <row r="34" spans="1:9" ht="34.5" customHeight="1" x14ac:dyDescent="0.15">
      <c r="A34" s="41">
        <v>327</v>
      </c>
      <c r="B34" s="129" t="s">
        <v>387</v>
      </c>
      <c r="C34" s="41" t="s">
        <v>424</v>
      </c>
      <c r="D34" s="43" t="s">
        <v>425</v>
      </c>
      <c r="E34" s="44">
        <v>421</v>
      </c>
      <c r="F34" s="45">
        <v>4</v>
      </c>
      <c r="G34" s="46">
        <v>16840</v>
      </c>
      <c r="H34" s="56"/>
      <c r="I34" s="46">
        <f t="shared" si="0"/>
        <v>0</v>
      </c>
    </row>
    <row r="35" spans="1:9" ht="34.5" customHeight="1" x14ac:dyDescent="0.15">
      <c r="A35" s="41">
        <v>328</v>
      </c>
      <c r="B35" s="129" t="s">
        <v>387</v>
      </c>
      <c r="C35" s="41" t="s">
        <v>426</v>
      </c>
      <c r="D35" s="43" t="s">
        <v>427</v>
      </c>
      <c r="E35" s="44">
        <v>361</v>
      </c>
      <c r="F35" s="45">
        <v>57</v>
      </c>
      <c r="G35" s="46">
        <v>205770</v>
      </c>
      <c r="H35" s="56"/>
      <c r="I35" s="46">
        <f t="shared" si="0"/>
        <v>0</v>
      </c>
    </row>
    <row r="36" spans="1:9" ht="34.5" customHeight="1" x14ac:dyDescent="0.15">
      <c r="A36" s="41">
        <v>329</v>
      </c>
      <c r="B36" s="129" t="s">
        <v>387</v>
      </c>
      <c r="C36" s="41" t="s">
        <v>428</v>
      </c>
      <c r="D36" s="43" t="s">
        <v>429</v>
      </c>
      <c r="E36" s="44">
        <v>50</v>
      </c>
      <c r="F36" s="45">
        <v>42</v>
      </c>
      <c r="G36" s="46">
        <v>21000</v>
      </c>
      <c r="H36" s="56"/>
      <c r="I36" s="46">
        <f t="shared" si="0"/>
        <v>0</v>
      </c>
    </row>
    <row r="37" spans="1:9" ht="34.5" customHeight="1" x14ac:dyDescent="0.15">
      <c r="A37" s="41">
        <v>330</v>
      </c>
      <c r="B37" s="129" t="s">
        <v>387</v>
      </c>
      <c r="C37" s="41" t="s">
        <v>430</v>
      </c>
      <c r="D37" s="43" t="s">
        <v>402</v>
      </c>
      <c r="E37" s="44">
        <v>400</v>
      </c>
      <c r="F37" s="45">
        <v>1</v>
      </c>
      <c r="G37" s="46">
        <v>4000</v>
      </c>
      <c r="H37" s="56"/>
      <c r="I37" s="46">
        <f t="shared" si="0"/>
        <v>0</v>
      </c>
    </row>
    <row r="38" spans="1:9" ht="34.5" customHeight="1" x14ac:dyDescent="0.15">
      <c r="A38" s="41">
        <v>331</v>
      </c>
      <c r="B38" s="129" t="s">
        <v>387</v>
      </c>
      <c r="C38" s="41" t="s">
        <v>431</v>
      </c>
      <c r="D38" s="43" t="s">
        <v>402</v>
      </c>
      <c r="E38" s="44">
        <v>400</v>
      </c>
      <c r="F38" s="45">
        <v>27</v>
      </c>
      <c r="G38" s="46">
        <v>108000</v>
      </c>
      <c r="H38" s="56"/>
      <c r="I38" s="46">
        <f t="shared" si="0"/>
        <v>0</v>
      </c>
    </row>
    <row r="39" spans="1:9" ht="34.5" customHeight="1" x14ac:dyDescent="0.15">
      <c r="A39" s="41">
        <v>332</v>
      </c>
      <c r="B39" s="129" t="s">
        <v>387</v>
      </c>
      <c r="C39" s="41" t="s">
        <v>432</v>
      </c>
      <c r="D39" s="43" t="s">
        <v>433</v>
      </c>
      <c r="E39" s="44">
        <v>1107</v>
      </c>
      <c r="F39" s="45">
        <v>7</v>
      </c>
      <c r="G39" s="46">
        <v>77490</v>
      </c>
      <c r="H39" s="56"/>
      <c r="I39" s="46">
        <f t="shared" si="0"/>
        <v>0</v>
      </c>
    </row>
    <row r="40" spans="1:9" ht="34.5" customHeight="1" x14ac:dyDescent="0.15">
      <c r="A40" s="41">
        <v>333</v>
      </c>
      <c r="B40" s="129" t="s">
        <v>387</v>
      </c>
      <c r="C40" s="41" t="s">
        <v>434</v>
      </c>
      <c r="D40" s="43" t="s">
        <v>435</v>
      </c>
      <c r="E40" s="44">
        <v>108</v>
      </c>
      <c r="F40" s="45">
        <v>6568</v>
      </c>
      <c r="G40" s="46">
        <v>7093440</v>
      </c>
      <c r="H40" s="56"/>
      <c r="I40" s="46">
        <f t="shared" si="0"/>
        <v>0</v>
      </c>
    </row>
    <row r="41" spans="1:9" ht="34.5" customHeight="1" x14ac:dyDescent="0.15">
      <c r="A41" s="41">
        <v>334</v>
      </c>
      <c r="B41" s="129" t="s">
        <v>387</v>
      </c>
      <c r="C41" s="41" t="s">
        <v>436</v>
      </c>
      <c r="D41" s="43" t="s">
        <v>437</v>
      </c>
      <c r="E41" s="44">
        <v>105</v>
      </c>
      <c r="F41" s="45">
        <v>16</v>
      </c>
      <c r="G41" s="46">
        <v>16800</v>
      </c>
      <c r="H41" s="56"/>
      <c r="I41" s="46">
        <f t="shared" si="0"/>
        <v>0</v>
      </c>
    </row>
    <row r="42" spans="1:9" ht="34.5" customHeight="1" x14ac:dyDescent="0.15">
      <c r="A42" s="41">
        <v>335</v>
      </c>
      <c r="B42" s="129" t="s">
        <v>387</v>
      </c>
      <c r="C42" s="41" t="s">
        <v>438</v>
      </c>
      <c r="D42" s="43" t="s">
        <v>439</v>
      </c>
      <c r="E42" s="44">
        <v>184</v>
      </c>
      <c r="F42" s="45">
        <v>5</v>
      </c>
      <c r="G42" s="46">
        <v>9200</v>
      </c>
      <c r="H42" s="56"/>
      <c r="I42" s="46">
        <f t="shared" si="0"/>
        <v>0</v>
      </c>
    </row>
    <row r="43" spans="1:9" ht="34.5" customHeight="1" x14ac:dyDescent="0.15">
      <c r="A43" s="41">
        <v>336</v>
      </c>
      <c r="B43" s="129" t="s">
        <v>387</v>
      </c>
      <c r="C43" s="41" t="s">
        <v>440</v>
      </c>
      <c r="D43" s="43" t="s">
        <v>441</v>
      </c>
      <c r="E43" s="44">
        <v>161</v>
      </c>
      <c r="F43" s="45">
        <v>6</v>
      </c>
      <c r="G43" s="46">
        <v>9660</v>
      </c>
      <c r="H43" s="56"/>
      <c r="I43" s="46">
        <f t="shared" si="0"/>
        <v>0</v>
      </c>
    </row>
    <row r="44" spans="1:9" ht="34.5" customHeight="1" x14ac:dyDescent="0.15">
      <c r="A44" s="41">
        <v>337</v>
      </c>
      <c r="B44" s="129" t="s">
        <v>387</v>
      </c>
      <c r="C44" s="41" t="s">
        <v>442</v>
      </c>
      <c r="D44" s="43" t="s">
        <v>443</v>
      </c>
      <c r="E44" s="44">
        <v>220</v>
      </c>
      <c r="F44" s="45">
        <v>31</v>
      </c>
      <c r="G44" s="46">
        <v>68200</v>
      </c>
      <c r="H44" s="56"/>
      <c r="I44" s="46">
        <f t="shared" si="0"/>
        <v>0</v>
      </c>
    </row>
    <row r="45" spans="1:9" ht="34.5" customHeight="1" x14ac:dyDescent="0.15">
      <c r="A45" s="41">
        <v>338</v>
      </c>
      <c r="B45" s="129" t="s">
        <v>387</v>
      </c>
      <c r="C45" s="41" t="s">
        <v>444</v>
      </c>
      <c r="D45" s="43" t="s">
        <v>445</v>
      </c>
      <c r="E45" s="44">
        <v>69</v>
      </c>
      <c r="F45" s="45">
        <v>7</v>
      </c>
      <c r="G45" s="46">
        <v>4830</v>
      </c>
      <c r="H45" s="56"/>
      <c r="I45" s="46">
        <f t="shared" si="0"/>
        <v>0</v>
      </c>
    </row>
    <row r="46" spans="1:9" ht="34.5" customHeight="1" x14ac:dyDescent="0.15">
      <c r="A46" s="41">
        <v>339</v>
      </c>
      <c r="B46" s="129" t="s">
        <v>387</v>
      </c>
      <c r="C46" s="41" t="s">
        <v>446</v>
      </c>
      <c r="D46" s="43" t="s">
        <v>447</v>
      </c>
      <c r="E46" s="44">
        <v>20</v>
      </c>
      <c r="F46" s="45">
        <v>1</v>
      </c>
      <c r="G46" s="46">
        <v>200</v>
      </c>
      <c r="H46" s="56"/>
      <c r="I46" s="46">
        <f t="shared" si="0"/>
        <v>0</v>
      </c>
    </row>
    <row r="47" spans="1:9" ht="34.5" customHeight="1" x14ac:dyDescent="0.15">
      <c r="A47" s="41">
        <v>340</v>
      </c>
      <c r="B47" s="129" t="s">
        <v>387</v>
      </c>
      <c r="C47" s="41" t="s">
        <v>448</v>
      </c>
      <c r="D47" s="43" t="s">
        <v>449</v>
      </c>
      <c r="E47" s="44">
        <v>41</v>
      </c>
      <c r="F47" s="45">
        <v>276</v>
      </c>
      <c r="G47" s="46">
        <v>113160</v>
      </c>
      <c r="H47" s="56"/>
      <c r="I47" s="46">
        <f t="shared" si="0"/>
        <v>0</v>
      </c>
    </row>
    <row r="48" spans="1:9" ht="34.5" customHeight="1" x14ac:dyDescent="0.15">
      <c r="A48" s="41">
        <v>341</v>
      </c>
      <c r="B48" s="129" t="s">
        <v>387</v>
      </c>
      <c r="C48" s="41" t="s">
        <v>450</v>
      </c>
      <c r="D48" s="43" t="s">
        <v>451</v>
      </c>
      <c r="E48" s="44">
        <v>212</v>
      </c>
      <c r="F48" s="45">
        <v>111</v>
      </c>
      <c r="G48" s="46">
        <v>235320</v>
      </c>
      <c r="H48" s="56"/>
      <c r="I48" s="46">
        <f t="shared" si="0"/>
        <v>0</v>
      </c>
    </row>
    <row r="49" spans="1:9" ht="34.5" customHeight="1" x14ac:dyDescent="0.15">
      <c r="A49" s="41">
        <v>342</v>
      </c>
      <c r="B49" s="129" t="s">
        <v>387</v>
      </c>
      <c r="C49" s="41" t="s">
        <v>452</v>
      </c>
      <c r="D49" s="43" t="s">
        <v>453</v>
      </c>
      <c r="E49" s="44">
        <v>223</v>
      </c>
      <c r="F49" s="45">
        <v>54</v>
      </c>
      <c r="G49" s="46">
        <v>120420</v>
      </c>
      <c r="H49" s="56"/>
      <c r="I49" s="46">
        <f t="shared" si="0"/>
        <v>0</v>
      </c>
    </row>
    <row r="50" spans="1:9" ht="34.5" customHeight="1" x14ac:dyDescent="0.15">
      <c r="A50" s="41">
        <v>343</v>
      </c>
      <c r="B50" s="129" t="s">
        <v>387</v>
      </c>
      <c r="C50" s="41" t="s">
        <v>454</v>
      </c>
      <c r="D50" s="43" t="s">
        <v>455</v>
      </c>
      <c r="E50" s="44">
        <v>223</v>
      </c>
      <c r="F50" s="45">
        <v>5</v>
      </c>
      <c r="G50" s="46">
        <v>11150</v>
      </c>
      <c r="H50" s="56"/>
      <c r="I50" s="46">
        <f t="shared" si="0"/>
        <v>0</v>
      </c>
    </row>
    <row r="51" spans="1:9" ht="34.5" customHeight="1" x14ac:dyDescent="0.15">
      <c r="A51" s="41">
        <v>344</v>
      </c>
      <c r="B51" s="129" t="s">
        <v>387</v>
      </c>
      <c r="C51" s="41" t="s">
        <v>456</v>
      </c>
      <c r="D51" s="43" t="s">
        <v>457</v>
      </c>
      <c r="E51" s="44">
        <v>223</v>
      </c>
      <c r="F51" s="45">
        <v>14</v>
      </c>
      <c r="G51" s="46">
        <v>31220</v>
      </c>
      <c r="H51" s="56"/>
      <c r="I51" s="46">
        <f t="shared" si="0"/>
        <v>0</v>
      </c>
    </row>
    <row r="52" spans="1:9" ht="34.5" customHeight="1" x14ac:dyDescent="0.15">
      <c r="A52" s="41">
        <v>345</v>
      </c>
      <c r="B52" s="129" t="s">
        <v>387</v>
      </c>
      <c r="C52" s="41" t="s">
        <v>458</v>
      </c>
      <c r="D52" s="43" t="s">
        <v>459</v>
      </c>
      <c r="E52" s="44">
        <v>223</v>
      </c>
      <c r="F52" s="45">
        <v>6</v>
      </c>
      <c r="G52" s="46">
        <v>13380</v>
      </c>
      <c r="H52" s="56"/>
      <c r="I52" s="46">
        <f t="shared" si="0"/>
        <v>0</v>
      </c>
    </row>
    <row r="53" spans="1:9" ht="34.5" customHeight="1" x14ac:dyDescent="0.15">
      <c r="A53" s="41">
        <v>346</v>
      </c>
      <c r="B53" s="129" t="s">
        <v>387</v>
      </c>
      <c r="C53" s="41" t="s">
        <v>460</v>
      </c>
      <c r="D53" s="43" t="s">
        <v>461</v>
      </c>
      <c r="E53" s="44">
        <v>223</v>
      </c>
      <c r="F53" s="45">
        <v>18</v>
      </c>
      <c r="G53" s="46">
        <v>40140</v>
      </c>
      <c r="H53" s="56"/>
      <c r="I53" s="46">
        <f t="shared" si="0"/>
        <v>0</v>
      </c>
    </row>
    <row r="54" spans="1:9" ht="34.5" customHeight="1" x14ac:dyDescent="0.15">
      <c r="A54" s="41">
        <v>347</v>
      </c>
      <c r="B54" s="129" t="s">
        <v>387</v>
      </c>
      <c r="C54" s="41" t="s">
        <v>462</v>
      </c>
      <c r="D54" s="43" t="s">
        <v>463</v>
      </c>
      <c r="E54" s="44">
        <v>223</v>
      </c>
      <c r="F54" s="45">
        <v>11</v>
      </c>
      <c r="G54" s="46">
        <v>24530</v>
      </c>
      <c r="H54" s="56"/>
      <c r="I54" s="46">
        <f t="shared" si="0"/>
        <v>0</v>
      </c>
    </row>
    <row r="55" spans="1:9" ht="34.5" customHeight="1" x14ac:dyDescent="0.15">
      <c r="A55" s="41">
        <v>348</v>
      </c>
      <c r="B55" s="129" t="s">
        <v>387</v>
      </c>
      <c r="C55" s="41" t="s">
        <v>464</v>
      </c>
      <c r="D55" s="43" t="s">
        <v>465</v>
      </c>
      <c r="E55" s="44">
        <v>223</v>
      </c>
      <c r="F55" s="45">
        <v>2</v>
      </c>
      <c r="G55" s="46">
        <v>4460</v>
      </c>
      <c r="H55" s="56"/>
      <c r="I55" s="46">
        <f t="shared" si="0"/>
        <v>0</v>
      </c>
    </row>
    <row r="56" spans="1:9" ht="34.5" customHeight="1" x14ac:dyDescent="0.15">
      <c r="A56" s="41">
        <v>349</v>
      </c>
      <c r="B56" s="129" t="s">
        <v>387</v>
      </c>
      <c r="C56" s="41" t="s">
        <v>466</v>
      </c>
      <c r="D56" s="43" t="s">
        <v>467</v>
      </c>
      <c r="E56" s="44">
        <v>223</v>
      </c>
      <c r="F56" s="45">
        <v>10</v>
      </c>
      <c r="G56" s="46">
        <v>22300</v>
      </c>
      <c r="H56" s="56"/>
      <c r="I56" s="46">
        <f t="shared" si="0"/>
        <v>0</v>
      </c>
    </row>
    <row r="57" spans="1:9" ht="34.5" customHeight="1" x14ac:dyDescent="0.15">
      <c r="A57" s="41">
        <v>350</v>
      </c>
      <c r="B57" s="129" t="s">
        <v>387</v>
      </c>
      <c r="C57" s="41" t="s">
        <v>468</v>
      </c>
      <c r="D57" s="43" t="s">
        <v>469</v>
      </c>
      <c r="E57" s="44">
        <v>240</v>
      </c>
      <c r="F57" s="45">
        <v>1</v>
      </c>
      <c r="G57" s="46">
        <v>2400</v>
      </c>
      <c r="H57" s="56"/>
      <c r="I57" s="46">
        <f t="shared" si="0"/>
        <v>0</v>
      </c>
    </row>
    <row r="58" spans="1:9" ht="34.5" customHeight="1" x14ac:dyDescent="0.15">
      <c r="A58" s="41">
        <v>351</v>
      </c>
      <c r="B58" s="129" t="s">
        <v>387</v>
      </c>
      <c r="C58" s="41" t="s">
        <v>470</v>
      </c>
      <c r="D58" s="43" t="s">
        <v>471</v>
      </c>
      <c r="E58" s="44">
        <v>18</v>
      </c>
      <c r="F58" s="45">
        <v>1136</v>
      </c>
      <c r="G58" s="46">
        <v>204480</v>
      </c>
      <c r="H58" s="56"/>
      <c r="I58" s="46">
        <f t="shared" si="0"/>
        <v>0</v>
      </c>
    </row>
    <row r="59" spans="1:9" ht="34.5" customHeight="1" x14ac:dyDescent="0.15">
      <c r="A59" s="41">
        <v>352</v>
      </c>
      <c r="B59" s="129" t="s">
        <v>387</v>
      </c>
      <c r="C59" s="41" t="s">
        <v>472</v>
      </c>
      <c r="D59" s="43" t="s">
        <v>473</v>
      </c>
      <c r="E59" s="44">
        <v>27</v>
      </c>
      <c r="F59" s="45">
        <v>2</v>
      </c>
      <c r="G59" s="46">
        <v>540</v>
      </c>
      <c r="H59" s="56"/>
      <c r="I59" s="46">
        <f t="shared" si="0"/>
        <v>0</v>
      </c>
    </row>
    <row r="60" spans="1:9" ht="34.5" customHeight="1" x14ac:dyDescent="0.15">
      <c r="A60" s="41">
        <v>353</v>
      </c>
      <c r="B60" s="129" t="s">
        <v>387</v>
      </c>
      <c r="C60" s="41" t="s">
        <v>474</v>
      </c>
      <c r="D60" s="43" t="s">
        <v>475</v>
      </c>
      <c r="E60" s="44">
        <v>23</v>
      </c>
      <c r="F60" s="45">
        <v>253</v>
      </c>
      <c r="G60" s="46">
        <v>58190</v>
      </c>
      <c r="H60" s="56"/>
      <c r="I60" s="46">
        <f t="shared" si="0"/>
        <v>0</v>
      </c>
    </row>
    <row r="61" spans="1:9" ht="34.5" customHeight="1" x14ac:dyDescent="0.15">
      <c r="A61" s="41">
        <v>354</v>
      </c>
      <c r="B61" s="129" t="s">
        <v>387</v>
      </c>
      <c r="C61" s="41" t="s">
        <v>476</v>
      </c>
      <c r="D61" s="43" t="s">
        <v>477</v>
      </c>
      <c r="E61" s="44">
        <v>132</v>
      </c>
      <c r="F61" s="45">
        <v>335</v>
      </c>
      <c r="G61" s="46">
        <v>442200</v>
      </c>
      <c r="H61" s="56"/>
      <c r="I61" s="46">
        <f t="shared" si="0"/>
        <v>0</v>
      </c>
    </row>
    <row r="62" spans="1:9" ht="34.5" customHeight="1" x14ac:dyDescent="0.15">
      <c r="A62" s="41">
        <v>355</v>
      </c>
      <c r="B62" s="129" t="s">
        <v>387</v>
      </c>
      <c r="C62" s="41" t="s">
        <v>478</v>
      </c>
      <c r="D62" s="43" t="s">
        <v>479</v>
      </c>
      <c r="E62" s="44">
        <v>210</v>
      </c>
      <c r="F62" s="45">
        <v>1</v>
      </c>
      <c r="G62" s="46">
        <v>2100</v>
      </c>
      <c r="H62" s="56"/>
      <c r="I62" s="46">
        <f t="shared" si="0"/>
        <v>0</v>
      </c>
    </row>
    <row r="63" spans="1:9" ht="34.5" customHeight="1" x14ac:dyDescent="0.15">
      <c r="A63" s="41">
        <v>356</v>
      </c>
      <c r="B63" s="129" t="s">
        <v>387</v>
      </c>
      <c r="C63" s="41" t="s">
        <v>480</v>
      </c>
      <c r="D63" s="43" t="s">
        <v>481</v>
      </c>
      <c r="E63" s="44">
        <v>272</v>
      </c>
      <c r="F63" s="45">
        <v>1</v>
      </c>
      <c r="G63" s="46">
        <v>2720</v>
      </c>
      <c r="H63" s="56"/>
      <c r="I63" s="46">
        <f t="shared" si="0"/>
        <v>0</v>
      </c>
    </row>
    <row r="64" spans="1:9" ht="34.5" customHeight="1" x14ac:dyDescent="0.15">
      <c r="A64" s="41">
        <v>357</v>
      </c>
      <c r="B64" s="129" t="s">
        <v>387</v>
      </c>
      <c r="C64" s="41" t="s">
        <v>482</v>
      </c>
      <c r="D64" s="43" t="s">
        <v>483</v>
      </c>
      <c r="E64" s="44">
        <v>11</v>
      </c>
      <c r="F64" s="45">
        <v>66</v>
      </c>
      <c r="G64" s="46">
        <v>7260</v>
      </c>
      <c r="H64" s="56"/>
      <c r="I64" s="46">
        <f t="shared" si="0"/>
        <v>0</v>
      </c>
    </row>
    <row r="65" spans="1:9" ht="34.5" customHeight="1" x14ac:dyDescent="0.15">
      <c r="A65" s="41">
        <v>358</v>
      </c>
      <c r="B65" s="129" t="s">
        <v>387</v>
      </c>
      <c r="C65" s="41" t="s">
        <v>484</v>
      </c>
      <c r="D65" s="43" t="s">
        <v>485</v>
      </c>
      <c r="E65" s="44">
        <v>24</v>
      </c>
      <c r="F65" s="45">
        <v>177</v>
      </c>
      <c r="G65" s="46">
        <v>42480</v>
      </c>
      <c r="H65" s="56"/>
      <c r="I65" s="46">
        <f t="shared" si="0"/>
        <v>0</v>
      </c>
    </row>
    <row r="66" spans="1:9" ht="34.5" customHeight="1" x14ac:dyDescent="0.15">
      <c r="A66" s="41">
        <v>359</v>
      </c>
      <c r="B66" s="129" t="s">
        <v>387</v>
      </c>
      <c r="C66" s="41" t="s">
        <v>486</v>
      </c>
      <c r="D66" s="43" t="s">
        <v>487</v>
      </c>
      <c r="E66" s="44">
        <v>136</v>
      </c>
      <c r="F66" s="45">
        <v>153</v>
      </c>
      <c r="G66" s="46">
        <v>208080</v>
      </c>
      <c r="H66" s="56"/>
      <c r="I66" s="46">
        <f t="shared" si="0"/>
        <v>0</v>
      </c>
    </row>
    <row r="67" spans="1:9" ht="34.5" customHeight="1" x14ac:dyDescent="0.15">
      <c r="A67" s="41">
        <v>360</v>
      </c>
      <c r="B67" s="129" t="s">
        <v>387</v>
      </c>
      <c r="C67" s="41" t="s">
        <v>488</v>
      </c>
      <c r="D67" s="43" t="s">
        <v>489</v>
      </c>
      <c r="E67" s="44">
        <v>300</v>
      </c>
      <c r="F67" s="45">
        <v>50</v>
      </c>
      <c r="G67" s="46">
        <v>150000</v>
      </c>
      <c r="H67" s="56"/>
      <c r="I67" s="46">
        <f t="shared" si="0"/>
        <v>0</v>
      </c>
    </row>
    <row r="68" spans="1:9" ht="34.5" customHeight="1" x14ac:dyDescent="0.15">
      <c r="A68" s="41">
        <v>361</v>
      </c>
      <c r="B68" s="129" t="s">
        <v>387</v>
      </c>
      <c r="C68" s="41" t="s">
        <v>490</v>
      </c>
      <c r="D68" s="43" t="s">
        <v>491</v>
      </c>
      <c r="E68" s="44">
        <v>55</v>
      </c>
      <c r="F68" s="45">
        <v>11</v>
      </c>
      <c r="G68" s="46">
        <v>6050</v>
      </c>
      <c r="H68" s="56"/>
      <c r="I68" s="46">
        <f t="shared" ref="I68:I131" si="1">H68*F68</f>
        <v>0</v>
      </c>
    </row>
    <row r="69" spans="1:9" ht="34.5" customHeight="1" x14ac:dyDescent="0.15">
      <c r="A69" s="41">
        <v>362</v>
      </c>
      <c r="B69" s="129" t="s">
        <v>387</v>
      </c>
      <c r="C69" s="41" t="s">
        <v>492</v>
      </c>
      <c r="D69" s="43" t="s">
        <v>493</v>
      </c>
      <c r="E69" s="44">
        <v>190</v>
      </c>
      <c r="F69" s="45">
        <v>92</v>
      </c>
      <c r="G69" s="46">
        <v>174800</v>
      </c>
      <c r="H69" s="56"/>
      <c r="I69" s="46">
        <f t="shared" si="1"/>
        <v>0</v>
      </c>
    </row>
    <row r="70" spans="1:9" ht="34.5" customHeight="1" x14ac:dyDescent="0.15">
      <c r="A70" s="41">
        <v>363</v>
      </c>
      <c r="B70" s="129" t="s">
        <v>387</v>
      </c>
      <c r="C70" s="41" t="s">
        <v>494</v>
      </c>
      <c r="D70" s="43" t="s">
        <v>495</v>
      </c>
      <c r="E70" s="44">
        <v>80</v>
      </c>
      <c r="F70" s="45">
        <v>6</v>
      </c>
      <c r="G70" s="46">
        <v>4800</v>
      </c>
      <c r="H70" s="56"/>
      <c r="I70" s="46">
        <f t="shared" si="1"/>
        <v>0</v>
      </c>
    </row>
    <row r="71" spans="1:9" ht="34.5" customHeight="1" x14ac:dyDescent="0.15">
      <c r="A71" s="41">
        <v>364</v>
      </c>
      <c r="B71" s="129" t="s">
        <v>387</v>
      </c>
      <c r="C71" s="41" t="s">
        <v>496</v>
      </c>
      <c r="D71" s="43" t="s">
        <v>497</v>
      </c>
      <c r="E71" s="44">
        <v>47</v>
      </c>
      <c r="F71" s="45">
        <v>10</v>
      </c>
      <c r="G71" s="46">
        <v>4700</v>
      </c>
      <c r="H71" s="56"/>
      <c r="I71" s="46">
        <f t="shared" si="1"/>
        <v>0</v>
      </c>
    </row>
    <row r="72" spans="1:9" ht="34.5" customHeight="1" x14ac:dyDescent="0.15">
      <c r="A72" s="41">
        <v>365</v>
      </c>
      <c r="B72" s="129" t="s">
        <v>387</v>
      </c>
      <c r="C72" s="41" t="s">
        <v>498</v>
      </c>
      <c r="D72" s="43" t="s">
        <v>499</v>
      </c>
      <c r="E72" s="44">
        <v>270</v>
      </c>
      <c r="F72" s="45">
        <v>45</v>
      </c>
      <c r="G72" s="46">
        <v>121500</v>
      </c>
      <c r="H72" s="56"/>
      <c r="I72" s="46">
        <f t="shared" si="1"/>
        <v>0</v>
      </c>
    </row>
    <row r="73" spans="1:9" ht="34.5" customHeight="1" x14ac:dyDescent="0.15">
      <c r="A73" s="41">
        <v>366</v>
      </c>
      <c r="B73" s="129" t="s">
        <v>387</v>
      </c>
      <c r="C73" s="41" t="s">
        <v>500</v>
      </c>
      <c r="D73" s="43" t="s">
        <v>433</v>
      </c>
      <c r="E73" s="44">
        <v>1107</v>
      </c>
      <c r="F73" s="45">
        <v>7</v>
      </c>
      <c r="G73" s="46">
        <v>77490</v>
      </c>
      <c r="H73" s="56"/>
      <c r="I73" s="46">
        <f t="shared" si="1"/>
        <v>0</v>
      </c>
    </row>
    <row r="74" spans="1:9" ht="34.5" customHeight="1" x14ac:dyDescent="0.15">
      <c r="A74" s="41">
        <v>367</v>
      </c>
      <c r="B74" s="129" t="s">
        <v>387</v>
      </c>
      <c r="C74" s="41" t="s">
        <v>501</v>
      </c>
      <c r="D74" s="43" t="s">
        <v>502</v>
      </c>
      <c r="E74" s="44">
        <v>150</v>
      </c>
      <c r="F74" s="45">
        <v>16</v>
      </c>
      <c r="G74" s="46">
        <v>24000</v>
      </c>
      <c r="H74" s="56"/>
      <c r="I74" s="46">
        <f t="shared" si="1"/>
        <v>0</v>
      </c>
    </row>
    <row r="75" spans="1:9" ht="34.5" customHeight="1" x14ac:dyDescent="0.15">
      <c r="A75" s="41">
        <v>368</v>
      </c>
      <c r="B75" s="129" t="s">
        <v>387</v>
      </c>
      <c r="C75" s="41" t="s">
        <v>503</v>
      </c>
      <c r="D75" s="43" t="s">
        <v>504</v>
      </c>
      <c r="E75" s="44">
        <v>239</v>
      </c>
      <c r="F75" s="45">
        <v>143</v>
      </c>
      <c r="G75" s="46">
        <v>341770</v>
      </c>
      <c r="H75" s="56"/>
      <c r="I75" s="46">
        <f t="shared" si="1"/>
        <v>0</v>
      </c>
    </row>
    <row r="76" spans="1:9" ht="34.5" customHeight="1" x14ac:dyDescent="0.15">
      <c r="A76" s="41">
        <v>369</v>
      </c>
      <c r="B76" s="129" t="s">
        <v>387</v>
      </c>
      <c r="C76" s="41" t="s">
        <v>505</v>
      </c>
      <c r="D76" s="43" t="s">
        <v>506</v>
      </c>
      <c r="E76" s="44">
        <v>136</v>
      </c>
      <c r="F76" s="45">
        <v>1320</v>
      </c>
      <c r="G76" s="46">
        <v>1795200</v>
      </c>
      <c r="H76" s="56"/>
      <c r="I76" s="46">
        <f t="shared" si="1"/>
        <v>0</v>
      </c>
    </row>
    <row r="77" spans="1:9" ht="34.5" customHeight="1" x14ac:dyDescent="0.15">
      <c r="A77" s="41">
        <v>370</v>
      </c>
      <c r="B77" s="129" t="s">
        <v>387</v>
      </c>
      <c r="C77" s="41" t="s">
        <v>507</v>
      </c>
      <c r="D77" s="43" t="s">
        <v>508</v>
      </c>
      <c r="E77" s="44">
        <v>296</v>
      </c>
      <c r="F77" s="45">
        <v>6</v>
      </c>
      <c r="G77" s="46">
        <v>17760</v>
      </c>
      <c r="H77" s="56"/>
      <c r="I77" s="46">
        <f t="shared" si="1"/>
        <v>0</v>
      </c>
    </row>
    <row r="78" spans="1:9" ht="34.5" customHeight="1" x14ac:dyDescent="0.15">
      <c r="A78" s="41">
        <v>371</v>
      </c>
      <c r="B78" s="129" t="s">
        <v>387</v>
      </c>
      <c r="C78" s="41" t="s">
        <v>509</v>
      </c>
      <c r="D78" s="43" t="s">
        <v>510</v>
      </c>
      <c r="E78" s="44">
        <v>146</v>
      </c>
      <c r="F78" s="45">
        <v>1255</v>
      </c>
      <c r="G78" s="46">
        <v>1832300</v>
      </c>
      <c r="H78" s="56"/>
      <c r="I78" s="46">
        <f t="shared" si="1"/>
        <v>0</v>
      </c>
    </row>
    <row r="79" spans="1:9" ht="34.5" customHeight="1" x14ac:dyDescent="0.15">
      <c r="A79" s="41">
        <v>372</v>
      </c>
      <c r="B79" s="129" t="s">
        <v>387</v>
      </c>
      <c r="C79" s="41" t="s">
        <v>511</v>
      </c>
      <c r="D79" s="43" t="s">
        <v>512</v>
      </c>
      <c r="E79" s="44">
        <v>270</v>
      </c>
      <c r="F79" s="45">
        <v>152</v>
      </c>
      <c r="G79" s="46">
        <v>410400</v>
      </c>
      <c r="H79" s="56"/>
      <c r="I79" s="46">
        <f t="shared" si="1"/>
        <v>0</v>
      </c>
    </row>
    <row r="80" spans="1:9" ht="34.5" customHeight="1" x14ac:dyDescent="0.15">
      <c r="A80" s="41">
        <v>373</v>
      </c>
      <c r="B80" s="129" t="s">
        <v>387</v>
      </c>
      <c r="C80" s="41" t="s">
        <v>513</v>
      </c>
      <c r="D80" s="43" t="s">
        <v>514</v>
      </c>
      <c r="E80" s="44">
        <v>164</v>
      </c>
      <c r="F80" s="45">
        <v>49</v>
      </c>
      <c r="G80" s="46">
        <v>80360</v>
      </c>
      <c r="H80" s="56"/>
      <c r="I80" s="46">
        <f t="shared" si="1"/>
        <v>0</v>
      </c>
    </row>
    <row r="81" spans="1:9" ht="34.5" customHeight="1" x14ac:dyDescent="0.15">
      <c r="A81" s="41">
        <v>374</v>
      </c>
      <c r="B81" s="129" t="s">
        <v>387</v>
      </c>
      <c r="C81" s="41" t="s">
        <v>515</v>
      </c>
      <c r="D81" s="43" t="s">
        <v>516</v>
      </c>
      <c r="E81" s="44">
        <v>775</v>
      </c>
      <c r="F81" s="45">
        <v>137</v>
      </c>
      <c r="G81" s="46">
        <v>1061750</v>
      </c>
      <c r="H81" s="56"/>
      <c r="I81" s="46">
        <f t="shared" si="1"/>
        <v>0</v>
      </c>
    </row>
    <row r="82" spans="1:9" ht="34.5" customHeight="1" x14ac:dyDescent="0.15">
      <c r="A82" s="41">
        <v>375</v>
      </c>
      <c r="B82" s="129" t="s">
        <v>387</v>
      </c>
      <c r="C82" s="41" t="s">
        <v>517</v>
      </c>
      <c r="D82" s="43" t="s">
        <v>441</v>
      </c>
      <c r="E82" s="44">
        <v>161</v>
      </c>
      <c r="F82" s="45">
        <v>52</v>
      </c>
      <c r="G82" s="46">
        <v>83720</v>
      </c>
      <c r="H82" s="56"/>
      <c r="I82" s="46">
        <f t="shared" si="1"/>
        <v>0</v>
      </c>
    </row>
    <row r="83" spans="1:9" ht="34.5" customHeight="1" x14ac:dyDescent="0.15">
      <c r="A83" s="41">
        <v>376</v>
      </c>
      <c r="B83" s="129" t="s">
        <v>387</v>
      </c>
      <c r="C83" s="41" t="s">
        <v>518</v>
      </c>
      <c r="D83" s="43" t="s">
        <v>519</v>
      </c>
      <c r="E83" s="44">
        <v>167</v>
      </c>
      <c r="F83" s="45">
        <v>230</v>
      </c>
      <c r="G83" s="46">
        <v>384100</v>
      </c>
      <c r="H83" s="56"/>
      <c r="I83" s="46">
        <f t="shared" si="1"/>
        <v>0</v>
      </c>
    </row>
    <row r="84" spans="1:9" ht="34.5" customHeight="1" x14ac:dyDescent="0.15">
      <c r="A84" s="41">
        <v>377</v>
      </c>
      <c r="B84" s="129" t="s">
        <v>387</v>
      </c>
      <c r="C84" s="41" t="s">
        <v>520</v>
      </c>
      <c r="D84" s="43" t="s">
        <v>521</v>
      </c>
      <c r="E84" s="44">
        <v>143</v>
      </c>
      <c r="F84" s="45">
        <v>20</v>
      </c>
      <c r="G84" s="46">
        <v>28600</v>
      </c>
      <c r="H84" s="56"/>
      <c r="I84" s="46">
        <f t="shared" si="1"/>
        <v>0</v>
      </c>
    </row>
    <row r="85" spans="1:9" ht="34.5" customHeight="1" x14ac:dyDescent="0.15">
      <c r="A85" s="41">
        <v>378</v>
      </c>
      <c r="B85" s="129" t="s">
        <v>387</v>
      </c>
      <c r="C85" s="41" t="s">
        <v>522</v>
      </c>
      <c r="D85" s="43" t="s">
        <v>523</v>
      </c>
      <c r="E85" s="44">
        <v>119</v>
      </c>
      <c r="F85" s="45">
        <v>55</v>
      </c>
      <c r="G85" s="46">
        <v>65450</v>
      </c>
      <c r="H85" s="56"/>
      <c r="I85" s="46">
        <f t="shared" si="1"/>
        <v>0</v>
      </c>
    </row>
    <row r="86" spans="1:9" ht="34.5" customHeight="1" x14ac:dyDescent="0.15">
      <c r="A86" s="41">
        <v>379</v>
      </c>
      <c r="B86" s="129" t="s">
        <v>387</v>
      </c>
      <c r="C86" s="41" t="s">
        <v>524</v>
      </c>
      <c r="D86" s="43" t="s">
        <v>525</v>
      </c>
      <c r="E86" s="44">
        <v>130</v>
      </c>
      <c r="F86" s="45">
        <v>114</v>
      </c>
      <c r="G86" s="46">
        <v>148200</v>
      </c>
      <c r="H86" s="56"/>
      <c r="I86" s="46">
        <f t="shared" si="1"/>
        <v>0</v>
      </c>
    </row>
    <row r="87" spans="1:9" ht="34.5" customHeight="1" x14ac:dyDescent="0.15">
      <c r="A87" s="41">
        <v>380</v>
      </c>
      <c r="B87" s="129" t="s">
        <v>387</v>
      </c>
      <c r="C87" s="41" t="s">
        <v>526</v>
      </c>
      <c r="D87" s="43" t="s">
        <v>527</v>
      </c>
      <c r="E87" s="44">
        <v>128</v>
      </c>
      <c r="F87" s="45">
        <v>454</v>
      </c>
      <c r="G87" s="46">
        <v>581120</v>
      </c>
      <c r="H87" s="56"/>
      <c r="I87" s="46">
        <f t="shared" si="1"/>
        <v>0</v>
      </c>
    </row>
    <row r="88" spans="1:9" ht="34.5" customHeight="1" x14ac:dyDescent="0.15">
      <c r="A88" s="41">
        <v>381</v>
      </c>
      <c r="B88" s="129" t="s">
        <v>387</v>
      </c>
      <c r="C88" s="41" t="s">
        <v>528</v>
      </c>
      <c r="D88" s="43" t="s">
        <v>237</v>
      </c>
      <c r="E88" s="44">
        <v>470</v>
      </c>
      <c r="F88" s="45">
        <v>1</v>
      </c>
      <c r="G88" s="46">
        <v>4700</v>
      </c>
      <c r="H88" s="56"/>
      <c r="I88" s="46">
        <f t="shared" si="1"/>
        <v>0</v>
      </c>
    </row>
    <row r="89" spans="1:9" ht="34.5" customHeight="1" x14ac:dyDescent="0.15">
      <c r="A89" s="41">
        <v>382</v>
      </c>
      <c r="B89" s="129" t="s">
        <v>387</v>
      </c>
      <c r="C89" s="41" t="s">
        <v>529</v>
      </c>
      <c r="D89" s="43" t="s">
        <v>237</v>
      </c>
      <c r="E89" s="44">
        <v>470</v>
      </c>
      <c r="F89" s="45">
        <v>7</v>
      </c>
      <c r="G89" s="46">
        <v>32900</v>
      </c>
      <c r="H89" s="56"/>
      <c r="I89" s="46">
        <f t="shared" si="1"/>
        <v>0</v>
      </c>
    </row>
    <row r="90" spans="1:9" ht="34.5" customHeight="1" x14ac:dyDescent="0.15">
      <c r="A90" s="41">
        <v>383</v>
      </c>
      <c r="B90" s="129" t="s">
        <v>387</v>
      </c>
      <c r="C90" s="41" t="s">
        <v>530</v>
      </c>
      <c r="D90" s="43" t="s">
        <v>237</v>
      </c>
      <c r="E90" s="44">
        <v>470</v>
      </c>
      <c r="F90" s="45">
        <v>2</v>
      </c>
      <c r="G90" s="46">
        <v>9400</v>
      </c>
      <c r="H90" s="56"/>
      <c r="I90" s="46">
        <f t="shared" si="1"/>
        <v>0</v>
      </c>
    </row>
    <row r="91" spans="1:9" ht="34.5" customHeight="1" x14ac:dyDescent="0.15">
      <c r="A91" s="41">
        <v>384</v>
      </c>
      <c r="B91" s="129" t="s">
        <v>387</v>
      </c>
      <c r="C91" s="41" t="s">
        <v>531</v>
      </c>
      <c r="D91" s="43" t="s">
        <v>532</v>
      </c>
      <c r="E91" s="44">
        <v>120</v>
      </c>
      <c r="F91" s="45">
        <v>155</v>
      </c>
      <c r="G91" s="46">
        <v>186000</v>
      </c>
      <c r="H91" s="56"/>
      <c r="I91" s="46">
        <f t="shared" si="1"/>
        <v>0</v>
      </c>
    </row>
    <row r="92" spans="1:9" ht="34.5" customHeight="1" x14ac:dyDescent="0.15">
      <c r="A92" s="41">
        <v>385</v>
      </c>
      <c r="B92" s="129" t="s">
        <v>387</v>
      </c>
      <c r="C92" s="41" t="s">
        <v>533</v>
      </c>
      <c r="D92" s="43" t="s">
        <v>534</v>
      </c>
      <c r="E92" s="44">
        <v>146</v>
      </c>
      <c r="F92" s="45">
        <v>23</v>
      </c>
      <c r="G92" s="46">
        <v>33580</v>
      </c>
      <c r="H92" s="56"/>
      <c r="I92" s="46">
        <f t="shared" si="1"/>
        <v>0</v>
      </c>
    </row>
    <row r="93" spans="1:9" ht="34.5" customHeight="1" x14ac:dyDescent="0.15">
      <c r="A93" s="41">
        <v>386</v>
      </c>
      <c r="B93" s="129" t="s">
        <v>387</v>
      </c>
      <c r="C93" s="41" t="s">
        <v>535</v>
      </c>
      <c r="D93" s="43" t="s">
        <v>536</v>
      </c>
      <c r="E93" s="44">
        <v>98</v>
      </c>
      <c r="F93" s="45">
        <v>192</v>
      </c>
      <c r="G93" s="46">
        <v>188160</v>
      </c>
      <c r="H93" s="56"/>
      <c r="I93" s="46">
        <f t="shared" si="1"/>
        <v>0</v>
      </c>
    </row>
    <row r="94" spans="1:9" ht="34.5" customHeight="1" x14ac:dyDescent="0.15">
      <c r="A94" s="41">
        <v>387</v>
      </c>
      <c r="B94" s="129" t="s">
        <v>387</v>
      </c>
      <c r="C94" s="41" t="s">
        <v>537</v>
      </c>
      <c r="D94" s="43" t="s">
        <v>538</v>
      </c>
      <c r="E94" s="44">
        <v>98</v>
      </c>
      <c r="F94" s="45">
        <v>189</v>
      </c>
      <c r="G94" s="46">
        <v>185220</v>
      </c>
      <c r="H94" s="56"/>
      <c r="I94" s="46">
        <f t="shared" si="1"/>
        <v>0</v>
      </c>
    </row>
    <row r="95" spans="1:9" ht="34.5" customHeight="1" x14ac:dyDescent="0.15">
      <c r="A95" s="41">
        <v>388</v>
      </c>
      <c r="B95" s="129" t="s">
        <v>387</v>
      </c>
      <c r="C95" s="41" t="s">
        <v>539</v>
      </c>
      <c r="D95" s="43" t="s">
        <v>540</v>
      </c>
      <c r="E95" s="44">
        <v>130</v>
      </c>
      <c r="F95" s="45">
        <v>1157</v>
      </c>
      <c r="G95" s="46">
        <v>1504100</v>
      </c>
      <c r="H95" s="56"/>
      <c r="I95" s="46">
        <f t="shared" si="1"/>
        <v>0</v>
      </c>
    </row>
    <row r="96" spans="1:9" ht="34.5" customHeight="1" x14ac:dyDescent="0.15">
      <c r="A96" s="41">
        <v>389</v>
      </c>
      <c r="B96" s="129" t="s">
        <v>387</v>
      </c>
      <c r="C96" s="41" t="s">
        <v>541</v>
      </c>
      <c r="D96" s="43" t="s">
        <v>542</v>
      </c>
      <c r="E96" s="44">
        <v>190</v>
      </c>
      <c r="F96" s="45">
        <v>1</v>
      </c>
      <c r="G96" s="46">
        <v>1900</v>
      </c>
      <c r="H96" s="56"/>
      <c r="I96" s="46">
        <f t="shared" si="1"/>
        <v>0</v>
      </c>
    </row>
    <row r="97" spans="1:9" ht="34.5" customHeight="1" x14ac:dyDescent="0.15">
      <c r="A97" s="41">
        <v>390</v>
      </c>
      <c r="B97" s="129" t="s">
        <v>387</v>
      </c>
      <c r="C97" s="41" t="s">
        <v>543</v>
      </c>
      <c r="D97" s="43" t="s">
        <v>544</v>
      </c>
      <c r="E97" s="44">
        <v>159</v>
      </c>
      <c r="F97" s="45">
        <v>154</v>
      </c>
      <c r="G97" s="46">
        <v>244860</v>
      </c>
      <c r="H97" s="56"/>
      <c r="I97" s="46">
        <f t="shared" si="1"/>
        <v>0</v>
      </c>
    </row>
    <row r="98" spans="1:9" ht="34.5" customHeight="1" x14ac:dyDescent="0.15">
      <c r="A98" s="41">
        <v>391</v>
      </c>
      <c r="B98" s="129" t="s">
        <v>387</v>
      </c>
      <c r="C98" s="41" t="s">
        <v>545</v>
      </c>
      <c r="D98" s="43" t="s">
        <v>546</v>
      </c>
      <c r="E98" s="44">
        <v>261</v>
      </c>
      <c r="F98" s="45">
        <v>39</v>
      </c>
      <c r="G98" s="46">
        <v>101790</v>
      </c>
      <c r="H98" s="56"/>
      <c r="I98" s="46">
        <f t="shared" si="1"/>
        <v>0</v>
      </c>
    </row>
    <row r="99" spans="1:9" ht="34.5" customHeight="1" x14ac:dyDescent="0.15">
      <c r="A99" s="41">
        <v>392</v>
      </c>
      <c r="B99" s="129" t="s">
        <v>387</v>
      </c>
      <c r="C99" s="41" t="s">
        <v>547</v>
      </c>
      <c r="D99" s="43" t="s">
        <v>548</v>
      </c>
      <c r="E99" s="44">
        <v>193</v>
      </c>
      <c r="F99" s="45">
        <v>4</v>
      </c>
      <c r="G99" s="46">
        <v>7720</v>
      </c>
      <c r="H99" s="56"/>
      <c r="I99" s="46">
        <f t="shared" si="1"/>
        <v>0</v>
      </c>
    </row>
    <row r="100" spans="1:9" ht="34.5" customHeight="1" x14ac:dyDescent="0.15">
      <c r="A100" s="41">
        <v>393</v>
      </c>
      <c r="B100" s="129" t="s">
        <v>387</v>
      </c>
      <c r="C100" s="41" t="s">
        <v>549</v>
      </c>
      <c r="D100" s="43" t="s">
        <v>550</v>
      </c>
      <c r="E100" s="44">
        <v>198</v>
      </c>
      <c r="F100" s="45">
        <v>5</v>
      </c>
      <c r="G100" s="46">
        <v>9900</v>
      </c>
      <c r="H100" s="56"/>
      <c r="I100" s="46">
        <f t="shared" si="1"/>
        <v>0</v>
      </c>
    </row>
    <row r="101" spans="1:9" ht="34.5" customHeight="1" x14ac:dyDescent="0.15">
      <c r="A101" s="41">
        <v>394</v>
      </c>
      <c r="B101" s="129" t="s">
        <v>387</v>
      </c>
      <c r="C101" s="41" t="s">
        <v>551</v>
      </c>
      <c r="D101" s="43" t="s">
        <v>552</v>
      </c>
      <c r="E101" s="44">
        <v>100</v>
      </c>
      <c r="F101" s="45">
        <v>703</v>
      </c>
      <c r="G101" s="46">
        <v>703000</v>
      </c>
      <c r="H101" s="56"/>
      <c r="I101" s="46">
        <f t="shared" si="1"/>
        <v>0</v>
      </c>
    </row>
    <row r="102" spans="1:9" ht="34.5" customHeight="1" x14ac:dyDescent="0.15">
      <c r="A102" s="41">
        <v>395</v>
      </c>
      <c r="B102" s="129" t="s">
        <v>387</v>
      </c>
      <c r="C102" s="41" t="s">
        <v>553</v>
      </c>
      <c r="D102" s="43" t="s">
        <v>554</v>
      </c>
      <c r="E102" s="44">
        <v>215</v>
      </c>
      <c r="F102" s="45">
        <v>1</v>
      </c>
      <c r="G102" s="46">
        <v>2150</v>
      </c>
      <c r="H102" s="56"/>
      <c r="I102" s="46">
        <f t="shared" si="1"/>
        <v>0</v>
      </c>
    </row>
    <row r="103" spans="1:9" ht="34.5" customHeight="1" x14ac:dyDescent="0.15">
      <c r="A103" s="41">
        <v>396</v>
      </c>
      <c r="B103" s="129" t="s">
        <v>387</v>
      </c>
      <c r="C103" s="41" t="s">
        <v>555</v>
      </c>
      <c r="D103" s="43" t="s">
        <v>556</v>
      </c>
      <c r="E103" s="44">
        <v>257</v>
      </c>
      <c r="F103" s="45">
        <v>6</v>
      </c>
      <c r="G103" s="46">
        <v>15420</v>
      </c>
      <c r="H103" s="56"/>
      <c r="I103" s="46">
        <f t="shared" si="1"/>
        <v>0</v>
      </c>
    </row>
    <row r="104" spans="1:9" ht="34.5" customHeight="1" x14ac:dyDescent="0.15">
      <c r="A104" s="41">
        <v>397</v>
      </c>
      <c r="B104" s="129" t="s">
        <v>387</v>
      </c>
      <c r="C104" s="41" t="s">
        <v>557</v>
      </c>
      <c r="D104" s="43" t="s">
        <v>558</v>
      </c>
      <c r="E104" s="44">
        <v>209</v>
      </c>
      <c r="F104" s="45">
        <v>668</v>
      </c>
      <c r="G104" s="46">
        <v>1396120</v>
      </c>
      <c r="H104" s="56"/>
      <c r="I104" s="46">
        <f t="shared" si="1"/>
        <v>0</v>
      </c>
    </row>
    <row r="105" spans="1:9" ht="34.5" customHeight="1" x14ac:dyDescent="0.15">
      <c r="A105" s="41">
        <v>398</v>
      </c>
      <c r="B105" s="129" t="s">
        <v>387</v>
      </c>
      <c r="C105" s="41" t="s">
        <v>559</v>
      </c>
      <c r="D105" s="43" t="s">
        <v>560</v>
      </c>
      <c r="E105" s="44">
        <v>136</v>
      </c>
      <c r="F105" s="45">
        <v>1843</v>
      </c>
      <c r="G105" s="46">
        <v>2506480</v>
      </c>
      <c r="H105" s="56"/>
      <c r="I105" s="46">
        <f t="shared" si="1"/>
        <v>0</v>
      </c>
    </row>
    <row r="106" spans="1:9" ht="34.5" customHeight="1" x14ac:dyDescent="0.15">
      <c r="A106" s="41">
        <v>399</v>
      </c>
      <c r="B106" s="129" t="s">
        <v>387</v>
      </c>
      <c r="C106" s="41" t="s">
        <v>561</v>
      </c>
      <c r="D106" s="43" t="s">
        <v>562</v>
      </c>
      <c r="E106" s="44">
        <v>112</v>
      </c>
      <c r="F106" s="45">
        <v>961</v>
      </c>
      <c r="G106" s="46">
        <v>1076320</v>
      </c>
      <c r="H106" s="56"/>
      <c r="I106" s="46">
        <f t="shared" si="1"/>
        <v>0</v>
      </c>
    </row>
    <row r="107" spans="1:9" ht="34.5" customHeight="1" x14ac:dyDescent="0.15">
      <c r="A107" s="41">
        <v>400</v>
      </c>
      <c r="B107" s="129" t="s">
        <v>387</v>
      </c>
      <c r="C107" s="41" t="s">
        <v>563</v>
      </c>
      <c r="D107" s="43" t="s">
        <v>564</v>
      </c>
      <c r="E107" s="44">
        <v>140</v>
      </c>
      <c r="F107" s="45">
        <v>759</v>
      </c>
      <c r="G107" s="46">
        <v>1062600</v>
      </c>
      <c r="H107" s="56"/>
      <c r="I107" s="46">
        <f t="shared" si="1"/>
        <v>0</v>
      </c>
    </row>
    <row r="108" spans="1:9" ht="34.5" customHeight="1" x14ac:dyDescent="0.15">
      <c r="A108" s="41">
        <v>401</v>
      </c>
      <c r="B108" s="129" t="s">
        <v>387</v>
      </c>
      <c r="C108" s="41" t="s">
        <v>565</v>
      </c>
      <c r="D108" s="43" t="s">
        <v>566</v>
      </c>
      <c r="E108" s="44">
        <v>129</v>
      </c>
      <c r="F108" s="45">
        <v>369</v>
      </c>
      <c r="G108" s="46">
        <v>476010</v>
      </c>
      <c r="H108" s="56"/>
      <c r="I108" s="46">
        <f t="shared" si="1"/>
        <v>0</v>
      </c>
    </row>
    <row r="109" spans="1:9" ht="34.5" customHeight="1" x14ac:dyDescent="0.15">
      <c r="A109" s="41">
        <v>402</v>
      </c>
      <c r="B109" s="129" t="s">
        <v>387</v>
      </c>
      <c r="C109" s="41" t="s">
        <v>567</v>
      </c>
      <c r="D109" s="43" t="s">
        <v>134</v>
      </c>
      <c r="E109" s="44">
        <v>60</v>
      </c>
      <c r="F109" s="45">
        <v>97</v>
      </c>
      <c r="G109" s="46">
        <v>58200</v>
      </c>
      <c r="H109" s="56"/>
      <c r="I109" s="46">
        <f t="shared" si="1"/>
        <v>0</v>
      </c>
    </row>
    <row r="110" spans="1:9" ht="34.5" customHeight="1" x14ac:dyDescent="0.15">
      <c r="A110" s="41">
        <v>403</v>
      </c>
      <c r="B110" s="129" t="s">
        <v>387</v>
      </c>
      <c r="C110" s="41" t="s">
        <v>568</v>
      </c>
      <c r="D110" s="43" t="s">
        <v>569</v>
      </c>
      <c r="E110" s="44">
        <v>90</v>
      </c>
      <c r="F110" s="45">
        <v>50</v>
      </c>
      <c r="G110" s="46">
        <v>45000</v>
      </c>
      <c r="H110" s="56"/>
      <c r="I110" s="46">
        <f t="shared" si="1"/>
        <v>0</v>
      </c>
    </row>
    <row r="111" spans="1:9" ht="34.5" customHeight="1" x14ac:dyDescent="0.15">
      <c r="A111" s="41">
        <v>404</v>
      </c>
      <c r="B111" s="129" t="s">
        <v>387</v>
      </c>
      <c r="C111" s="41" t="s">
        <v>570</v>
      </c>
      <c r="D111" s="43" t="s">
        <v>571</v>
      </c>
      <c r="E111" s="44">
        <v>70</v>
      </c>
      <c r="F111" s="45">
        <v>1150</v>
      </c>
      <c r="G111" s="46">
        <v>805000</v>
      </c>
      <c r="H111" s="56"/>
      <c r="I111" s="46">
        <f t="shared" si="1"/>
        <v>0</v>
      </c>
    </row>
    <row r="112" spans="1:9" ht="34.5" customHeight="1" x14ac:dyDescent="0.15">
      <c r="A112" s="41">
        <v>405</v>
      </c>
      <c r="B112" s="129" t="s">
        <v>387</v>
      </c>
      <c r="C112" s="41" t="s">
        <v>572</v>
      </c>
      <c r="D112" s="43" t="s">
        <v>573</v>
      </c>
      <c r="E112" s="44">
        <v>70</v>
      </c>
      <c r="F112" s="45">
        <v>1153</v>
      </c>
      <c r="G112" s="46">
        <v>807100</v>
      </c>
      <c r="H112" s="56"/>
      <c r="I112" s="46">
        <f t="shared" si="1"/>
        <v>0</v>
      </c>
    </row>
    <row r="113" spans="1:9" ht="34.5" customHeight="1" x14ac:dyDescent="0.15">
      <c r="A113" s="41">
        <v>406</v>
      </c>
      <c r="B113" s="129" t="s">
        <v>387</v>
      </c>
      <c r="C113" s="41" t="s">
        <v>574</v>
      </c>
      <c r="D113" s="43" t="s">
        <v>566</v>
      </c>
      <c r="E113" s="44">
        <v>129</v>
      </c>
      <c r="F113" s="45">
        <v>15</v>
      </c>
      <c r="G113" s="46">
        <v>19350</v>
      </c>
      <c r="H113" s="56"/>
      <c r="I113" s="46">
        <f t="shared" si="1"/>
        <v>0</v>
      </c>
    </row>
    <row r="114" spans="1:9" ht="34.5" customHeight="1" x14ac:dyDescent="0.15">
      <c r="A114" s="41">
        <v>407</v>
      </c>
      <c r="B114" s="129" t="s">
        <v>387</v>
      </c>
      <c r="C114" s="41" t="s">
        <v>575</v>
      </c>
      <c r="D114" s="43" t="s">
        <v>576</v>
      </c>
      <c r="E114" s="44">
        <v>132</v>
      </c>
      <c r="F114" s="45">
        <v>89</v>
      </c>
      <c r="G114" s="46">
        <v>117480</v>
      </c>
      <c r="H114" s="56"/>
      <c r="I114" s="46">
        <f t="shared" si="1"/>
        <v>0</v>
      </c>
    </row>
    <row r="115" spans="1:9" ht="34.5" customHeight="1" x14ac:dyDescent="0.15">
      <c r="A115" s="41">
        <v>408</v>
      </c>
      <c r="B115" s="129" t="s">
        <v>387</v>
      </c>
      <c r="C115" s="41" t="s">
        <v>577</v>
      </c>
      <c r="D115" s="43" t="s">
        <v>135</v>
      </c>
      <c r="E115" s="44">
        <v>101</v>
      </c>
      <c r="F115" s="45">
        <v>338</v>
      </c>
      <c r="G115" s="46">
        <v>341380</v>
      </c>
      <c r="H115" s="56"/>
      <c r="I115" s="46">
        <f t="shared" si="1"/>
        <v>0</v>
      </c>
    </row>
    <row r="116" spans="1:9" ht="34.5" customHeight="1" x14ac:dyDescent="0.15">
      <c r="A116" s="41">
        <v>409</v>
      </c>
      <c r="B116" s="129" t="s">
        <v>387</v>
      </c>
      <c r="C116" s="41" t="s">
        <v>578</v>
      </c>
      <c r="D116" s="43" t="s">
        <v>579</v>
      </c>
      <c r="E116" s="44">
        <v>42</v>
      </c>
      <c r="F116" s="45">
        <v>24</v>
      </c>
      <c r="G116" s="46">
        <v>10080</v>
      </c>
      <c r="H116" s="56"/>
      <c r="I116" s="46">
        <f t="shared" si="1"/>
        <v>0</v>
      </c>
    </row>
    <row r="117" spans="1:9" ht="34.5" customHeight="1" x14ac:dyDescent="0.15">
      <c r="A117" s="41">
        <v>410</v>
      </c>
      <c r="B117" s="129" t="s">
        <v>387</v>
      </c>
      <c r="C117" s="41" t="s">
        <v>580</v>
      </c>
      <c r="D117" s="43" t="s">
        <v>581</v>
      </c>
      <c r="E117" s="44">
        <v>38</v>
      </c>
      <c r="F117" s="45">
        <v>1186</v>
      </c>
      <c r="G117" s="46">
        <v>450680</v>
      </c>
      <c r="H117" s="56"/>
      <c r="I117" s="46">
        <f t="shared" si="1"/>
        <v>0</v>
      </c>
    </row>
    <row r="118" spans="1:9" ht="34.5" customHeight="1" x14ac:dyDescent="0.15">
      <c r="A118" s="41">
        <v>411</v>
      </c>
      <c r="B118" s="129" t="s">
        <v>387</v>
      </c>
      <c r="C118" s="41" t="s">
        <v>582</v>
      </c>
      <c r="D118" s="43" t="s">
        <v>583</v>
      </c>
      <c r="E118" s="44">
        <v>53</v>
      </c>
      <c r="F118" s="45">
        <v>15</v>
      </c>
      <c r="G118" s="46">
        <v>7950</v>
      </c>
      <c r="H118" s="56"/>
      <c r="I118" s="46">
        <f t="shared" si="1"/>
        <v>0</v>
      </c>
    </row>
    <row r="119" spans="1:9" ht="34.5" customHeight="1" x14ac:dyDescent="0.15">
      <c r="A119" s="41">
        <v>412</v>
      </c>
      <c r="B119" s="129" t="s">
        <v>387</v>
      </c>
      <c r="C119" s="41" t="s">
        <v>584</v>
      </c>
      <c r="D119" s="43" t="s">
        <v>585</v>
      </c>
      <c r="E119" s="44">
        <v>34</v>
      </c>
      <c r="F119" s="45">
        <v>27</v>
      </c>
      <c r="G119" s="46">
        <v>9180</v>
      </c>
      <c r="H119" s="56"/>
      <c r="I119" s="46">
        <f t="shared" si="1"/>
        <v>0</v>
      </c>
    </row>
    <row r="120" spans="1:9" ht="34.5" customHeight="1" x14ac:dyDescent="0.15">
      <c r="A120" s="41">
        <v>413</v>
      </c>
      <c r="B120" s="129" t="s">
        <v>387</v>
      </c>
      <c r="C120" s="41" t="s">
        <v>586</v>
      </c>
      <c r="D120" s="43" t="s">
        <v>587</v>
      </c>
      <c r="E120" s="44">
        <v>262</v>
      </c>
      <c r="F120" s="45">
        <v>87</v>
      </c>
      <c r="G120" s="46">
        <v>227940</v>
      </c>
      <c r="H120" s="56"/>
      <c r="I120" s="46">
        <f t="shared" si="1"/>
        <v>0</v>
      </c>
    </row>
    <row r="121" spans="1:9" ht="34.5" customHeight="1" x14ac:dyDescent="0.15">
      <c r="A121" s="41">
        <v>414</v>
      </c>
      <c r="B121" s="129" t="s">
        <v>387</v>
      </c>
      <c r="C121" s="41" t="s">
        <v>588</v>
      </c>
      <c r="D121" s="43" t="s">
        <v>589</v>
      </c>
      <c r="E121" s="44">
        <v>188</v>
      </c>
      <c r="F121" s="45">
        <v>169</v>
      </c>
      <c r="G121" s="46">
        <v>317720</v>
      </c>
      <c r="H121" s="56"/>
      <c r="I121" s="46">
        <f t="shared" si="1"/>
        <v>0</v>
      </c>
    </row>
    <row r="122" spans="1:9" ht="34.5" customHeight="1" x14ac:dyDescent="0.15">
      <c r="A122" s="41">
        <v>415</v>
      </c>
      <c r="B122" s="129" t="s">
        <v>387</v>
      </c>
      <c r="C122" s="41" t="s">
        <v>296</v>
      </c>
      <c r="D122" s="43" t="s">
        <v>83</v>
      </c>
      <c r="E122" s="44">
        <v>99</v>
      </c>
      <c r="F122" s="45">
        <v>11</v>
      </c>
      <c r="G122" s="46">
        <v>10890</v>
      </c>
      <c r="H122" s="56"/>
      <c r="I122" s="46">
        <f t="shared" si="1"/>
        <v>0</v>
      </c>
    </row>
    <row r="123" spans="1:9" ht="34.5" customHeight="1" x14ac:dyDescent="0.15">
      <c r="A123" s="41">
        <v>416</v>
      </c>
      <c r="B123" s="129" t="s">
        <v>387</v>
      </c>
      <c r="C123" s="41" t="s">
        <v>590</v>
      </c>
      <c r="D123" s="43" t="s">
        <v>591</v>
      </c>
      <c r="E123" s="44">
        <v>100</v>
      </c>
      <c r="F123" s="45">
        <v>64</v>
      </c>
      <c r="G123" s="46">
        <v>64000</v>
      </c>
      <c r="H123" s="56"/>
      <c r="I123" s="46">
        <f t="shared" si="1"/>
        <v>0</v>
      </c>
    </row>
    <row r="124" spans="1:9" ht="34.5" customHeight="1" x14ac:dyDescent="0.15">
      <c r="A124" s="41">
        <v>417</v>
      </c>
      <c r="B124" s="129" t="s">
        <v>387</v>
      </c>
      <c r="C124" s="41" t="s">
        <v>592</v>
      </c>
      <c r="D124" s="43" t="s">
        <v>593</v>
      </c>
      <c r="E124" s="44">
        <v>198</v>
      </c>
      <c r="F124" s="45">
        <v>2</v>
      </c>
      <c r="G124" s="46">
        <v>3960</v>
      </c>
      <c r="H124" s="56"/>
      <c r="I124" s="46">
        <f t="shared" si="1"/>
        <v>0</v>
      </c>
    </row>
    <row r="125" spans="1:9" ht="34.5" customHeight="1" x14ac:dyDescent="0.15">
      <c r="A125" s="41">
        <v>418</v>
      </c>
      <c r="B125" s="129" t="s">
        <v>387</v>
      </c>
      <c r="C125" s="41" t="s">
        <v>594</v>
      </c>
      <c r="D125" s="43" t="s">
        <v>485</v>
      </c>
      <c r="E125" s="44">
        <v>24</v>
      </c>
      <c r="F125" s="45">
        <v>3</v>
      </c>
      <c r="G125" s="46">
        <v>720</v>
      </c>
      <c r="H125" s="56"/>
      <c r="I125" s="46">
        <f t="shared" si="1"/>
        <v>0</v>
      </c>
    </row>
    <row r="126" spans="1:9" ht="34.5" customHeight="1" x14ac:dyDescent="0.15">
      <c r="A126" s="41">
        <v>419</v>
      </c>
      <c r="B126" s="129" t="s">
        <v>387</v>
      </c>
      <c r="C126" s="41" t="s">
        <v>595</v>
      </c>
      <c r="D126" s="43" t="s">
        <v>596</v>
      </c>
      <c r="E126" s="44">
        <v>158</v>
      </c>
      <c r="F126" s="45">
        <v>326</v>
      </c>
      <c r="G126" s="46">
        <v>515080</v>
      </c>
      <c r="H126" s="56"/>
      <c r="I126" s="46">
        <f t="shared" si="1"/>
        <v>0</v>
      </c>
    </row>
    <row r="127" spans="1:9" ht="34.5" customHeight="1" x14ac:dyDescent="0.15">
      <c r="A127" s="41">
        <v>420</v>
      </c>
      <c r="B127" s="129" t="s">
        <v>387</v>
      </c>
      <c r="C127" s="41" t="s">
        <v>298</v>
      </c>
      <c r="D127" s="43" t="s">
        <v>299</v>
      </c>
      <c r="E127" s="44">
        <v>175</v>
      </c>
      <c r="F127" s="45">
        <v>7</v>
      </c>
      <c r="G127" s="46">
        <v>12250</v>
      </c>
      <c r="H127" s="56"/>
      <c r="I127" s="46">
        <f t="shared" si="1"/>
        <v>0</v>
      </c>
    </row>
    <row r="128" spans="1:9" ht="34.5" customHeight="1" x14ac:dyDescent="0.15">
      <c r="A128" s="41">
        <v>421</v>
      </c>
      <c r="B128" s="129" t="s">
        <v>387</v>
      </c>
      <c r="C128" s="41" t="s">
        <v>597</v>
      </c>
      <c r="D128" s="43" t="s">
        <v>598</v>
      </c>
      <c r="E128" s="44">
        <v>291</v>
      </c>
      <c r="F128" s="45">
        <v>125</v>
      </c>
      <c r="G128" s="46">
        <v>363750</v>
      </c>
      <c r="H128" s="56"/>
      <c r="I128" s="46">
        <f t="shared" si="1"/>
        <v>0</v>
      </c>
    </row>
    <row r="129" spans="1:9" ht="34.5" customHeight="1" x14ac:dyDescent="0.15">
      <c r="A129" s="41">
        <v>422</v>
      </c>
      <c r="B129" s="129" t="s">
        <v>387</v>
      </c>
      <c r="C129" s="41" t="s">
        <v>599</v>
      </c>
      <c r="D129" s="43" t="s">
        <v>544</v>
      </c>
      <c r="E129" s="44">
        <v>159</v>
      </c>
      <c r="F129" s="45">
        <v>16</v>
      </c>
      <c r="G129" s="46">
        <v>25440</v>
      </c>
      <c r="H129" s="56"/>
      <c r="I129" s="46">
        <f t="shared" si="1"/>
        <v>0</v>
      </c>
    </row>
    <row r="130" spans="1:9" ht="34.5" customHeight="1" x14ac:dyDescent="0.15">
      <c r="A130" s="41">
        <v>423</v>
      </c>
      <c r="B130" s="129" t="s">
        <v>387</v>
      </c>
      <c r="C130" s="41" t="s">
        <v>600</v>
      </c>
      <c r="D130" s="43" t="s">
        <v>544</v>
      </c>
      <c r="E130" s="44">
        <v>159</v>
      </c>
      <c r="F130" s="45">
        <v>405</v>
      </c>
      <c r="G130" s="46">
        <v>643950</v>
      </c>
      <c r="H130" s="56"/>
      <c r="I130" s="46">
        <f t="shared" si="1"/>
        <v>0</v>
      </c>
    </row>
    <row r="131" spans="1:9" ht="34.5" customHeight="1" x14ac:dyDescent="0.15">
      <c r="A131" s="41">
        <v>424</v>
      </c>
      <c r="B131" s="129" t="s">
        <v>387</v>
      </c>
      <c r="C131" s="41" t="s">
        <v>601</v>
      </c>
      <c r="D131" s="43" t="s">
        <v>602</v>
      </c>
      <c r="E131" s="44">
        <v>110</v>
      </c>
      <c r="F131" s="45">
        <v>19</v>
      </c>
      <c r="G131" s="46">
        <v>20900</v>
      </c>
      <c r="H131" s="56"/>
      <c r="I131" s="46">
        <f t="shared" si="1"/>
        <v>0</v>
      </c>
    </row>
    <row r="132" spans="1:9" ht="34.5" customHeight="1" x14ac:dyDescent="0.15">
      <c r="A132" s="41">
        <v>425</v>
      </c>
      <c r="B132" s="129" t="s">
        <v>387</v>
      </c>
      <c r="C132" s="41" t="s">
        <v>603</v>
      </c>
      <c r="D132" s="43" t="s">
        <v>602</v>
      </c>
      <c r="E132" s="44">
        <v>110</v>
      </c>
      <c r="F132" s="45">
        <v>8</v>
      </c>
      <c r="G132" s="46">
        <v>8800</v>
      </c>
      <c r="H132" s="56"/>
      <c r="I132" s="46">
        <f t="shared" ref="I132:I195" si="2">H132*F132</f>
        <v>0</v>
      </c>
    </row>
    <row r="133" spans="1:9" ht="34.5" customHeight="1" x14ac:dyDescent="0.15">
      <c r="A133" s="41">
        <v>426</v>
      </c>
      <c r="B133" s="129" t="s">
        <v>387</v>
      </c>
      <c r="C133" s="41" t="s">
        <v>604</v>
      </c>
      <c r="D133" s="43" t="s">
        <v>602</v>
      </c>
      <c r="E133" s="44">
        <v>110</v>
      </c>
      <c r="F133" s="45">
        <v>2</v>
      </c>
      <c r="G133" s="46">
        <v>2200</v>
      </c>
      <c r="H133" s="56"/>
      <c r="I133" s="46">
        <f t="shared" si="2"/>
        <v>0</v>
      </c>
    </row>
    <row r="134" spans="1:9" ht="34.5" customHeight="1" x14ac:dyDescent="0.15">
      <c r="A134" s="41">
        <v>427</v>
      </c>
      <c r="B134" s="129" t="s">
        <v>387</v>
      </c>
      <c r="C134" s="41" t="s">
        <v>605</v>
      </c>
      <c r="D134" s="43" t="s">
        <v>606</v>
      </c>
      <c r="E134" s="44">
        <v>161</v>
      </c>
      <c r="F134" s="45">
        <v>524</v>
      </c>
      <c r="G134" s="46">
        <v>843640</v>
      </c>
      <c r="H134" s="56"/>
      <c r="I134" s="46">
        <f t="shared" si="2"/>
        <v>0</v>
      </c>
    </row>
    <row r="135" spans="1:9" ht="34.5" customHeight="1" x14ac:dyDescent="0.15">
      <c r="A135" s="41">
        <v>428</v>
      </c>
      <c r="B135" s="129" t="s">
        <v>387</v>
      </c>
      <c r="C135" s="41" t="s">
        <v>607</v>
      </c>
      <c r="D135" s="43" t="s">
        <v>608</v>
      </c>
      <c r="E135" s="44">
        <v>157</v>
      </c>
      <c r="F135" s="45">
        <v>335</v>
      </c>
      <c r="G135" s="46">
        <v>525950</v>
      </c>
      <c r="H135" s="56"/>
      <c r="I135" s="46">
        <f t="shared" si="2"/>
        <v>0</v>
      </c>
    </row>
    <row r="136" spans="1:9" ht="34.5" customHeight="1" x14ac:dyDescent="0.15">
      <c r="A136" s="41">
        <v>429</v>
      </c>
      <c r="B136" s="129" t="s">
        <v>387</v>
      </c>
      <c r="C136" s="41" t="s">
        <v>609</v>
      </c>
      <c r="D136" s="43" t="s">
        <v>610</v>
      </c>
      <c r="E136" s="44">
        <v>157</v>
      </c>
      <c r="F136" s="45">
        <v>161</v>
      </c>
      <c r="G136" s="46">
        <v>252770</v>
      </c>
      <c r="H136" s="56"/>
      <c r="I136" s="46">
        <f t="shared" si="2"/>
        <v>0</v>
      </c>
    </row>
    <row r="137" spans="1:9" ht="34.5" customHeight="1" x14ac:dyDescent="0.15">
      <c r="A137" s="41">
        <v>430</v>
      </c>
      <c r="B137" s="129" t="s">
        <v>387</v>
      </c>
      <c r="C137" s="41" t="s">
        <v>611</v>
      </c>
      <c r="D137" s="43" t="s">
        <v>612</v>
      </c>
      <c r="E137" s="44">
        <v>140</v>
      </c>
      <c r="F137" s="45">
        <v>61</v>
      </c>
      <c r="G137" s="46">
        <v>85400</v>
      </c>
      <c r="H137" s="56"/>
      <c r="I137" s="46">
        <f t="shared" si="2"/>
        <v>0</v>
      </c>
    </row>
    <row r="138" spans="1:9" ht="34.5" customHeight="1" x14ac:dyDescent="0.15">
      <c r="A138" s="41">
        <v>431</v>
      </c>
      <c r="B138" s="129" t="s">
        <v>387</v>
      </c>
      <c r="C138" s="41" t="s">
        <v>613</v>
      </c>
      <c r="D138" s="43" t="s">
        <v>614</v>
      </c>
      <c r="E138" s="44">
        <v>174</v>
      </c>
      <c r="F138" s="45">
        <v>65</v>
      </c>
      <c r="G138" s="46">
        <v>113100</v>
      </c>
      <c r="H138" s="56"/>
      <c r="I138" s="46">
        <f t="shared" si="2"/>
        <v>0</v>
      </c>
    </row>
    <row r="139" spans="1:9" ht="34.5" customHeight="1" x14ac:dyDescent="0.15">
      <c r="A139" s="41">
        <v>432</v>
      </c>
      <c r="B139" s="129" t="s">
        <v>387</v>
      </c>
      <c r="C139" s="41" t="s">
        <v>615</v>
      </c>
      <c r="D139" s="43" t="s">
        <v>616</v>
      </c>
      <c r="E139" s="44">
        <v>265</v>
      </c>
      <c r="F139" s="45">
        <v>66</v>
      </c>
      <c r="G139" s="46">
        <v>174900</v>
      </c>
      <c r="H139" s="56"/>
      <c r="I139" s="46">
        <f t="shared" si="2"/>
        <v>0</v>
      </c>
    </row>
    <row r="140" spans="1:9" ht="34.5" customHeight="1" x14ac:dyDescent="0.15">
      <c r="A140" s="41">
        <v>433</v>
      </c>
      <c r="B140" s="129" t="s">
        <v>387</v>
      </c>
      <c r="C140" s="41" t="s">
        <v>617</v>
      </c>
      <c r="D140" s="43" t="s">
        <v>618</v>
      </c>
      <c r="E140" s="44">
        <v>2004</v>
      </c>
      <c r="F140" s="45">
        <v>32</v>
      </c>
      <c r="G140" s="46">
        <v>641280</v>
      </c>
      <c r="H140" s="56"/>
      <c r="I140" s="46">
        <f t="shared" si="2"/>
        <v>0</v>
      </c>
    </row>
    <row r="141" spans="1:9" ht="34.5" customHeight="1" x14ac:dyDescent="0.15">
      <c r="A141" s="41">
        <v>434</v>
      </c>
      <c r="B141" s="129" t="s">
        <v>387</v>
      </c>
      <c r="C141" s="41" t="s">
        <v>619</v>
      </c>
      <c r="D141" s="43" t="s">
        <v>620</v>
      </c>
      <c r="E141" s="44">
        <v>190</v>
      </c>
      <c r="F141" s="45">
        <v>180</v>
      </c>
      <c r="G141" s="46">
        <v>342000</v>
      </c>
      <c r="H141" s="56"/>
      <c r="I141" s="46">
        <f t="shared" si="2"/>
        <v>0</v>
      </c>
    </row>
    <row r="142" spans="1:9" ht="34.5" customHeight="1" x14ac:dyDescent="0.15">
      <c r="A142" s="41">
        <v>435</v>
      </c>
      <c r="B142" s="129" t="s">
        <v>387</v>
      </c>
      <c r="C142" s="41" t="s">
        <v>621</v>
      </c>
      <c r="D142" s="43" t="s">
        <v>622</v>
      </c>
      <c r="E142" s="44">
        <v>32</v>
      </c>
      <c r="F142" s="45">
        <v>114</v>
      </c>
      <c r="G142" s="46">
        <v>36480</v>
      </c>
      <c r="H142" s="56"/>
      <c r="I142" s="46">
        <f t="shared" si="2"/>
        <v>0</v>
      </c>
    </row>
    <row r="143" spans="1:9" ht="34.5" customHeight="1" x14ac:dyDescent="0.15">
      <c r="A143" s="41">
        <v>436</v>
      </c>
      <c r="B143" s="129" t="s">
        <v>387</v>
      </c>
      <c r="C143" s="41" t="s">
        <v>623</v>
      </c>
      <c r="D143" s="43" t="s">
        <v>624</v>
      </c>
      <c r="E143" s="44">
        <v>388</v>
      </c>
      <c r="F143" s="45">
        <v>245</v>
      </c>
      <c r="G143" s="46">
        <v>950600</v>
      </c>
      <c r="H143" s="56"/>
      <c r="I143" s="46">
        <f t="shared" si="2"/>
        <v>0</v>
      </c>
    </row>
    <row r="144" spans="1:9" ht="34.5" customHeight="1" x14ac:dyDescent="0.15">
      <c r="A144" s="41">
        <v>437</v>
      </c>
      <c r="B144" s="129" t="s">
        <v>387</v>
      </c>
      <c r="C144" s="41" t="s">
        <v>625</v>
      </c>
      <c r="D144" s="43" t="s">
        <v>626</v>
      </c>
      <c r="E144" s="44">
        <v>186</v>
      </c>
      <c r="F144" s="45">
        <v>22</v>
      </c>
      <c r="G144" s="46">
        <v>40920</v>
      </c>
      <c r="H144" s="56"/>
      <c r="I144" s="46">
        <f t="shared" si="2"/>
        <v>0</v>
      </c>
    </row>
    <row r="145" spans="1:9" ht="34.5" customHeight="1" x14ac:dyDescent="0.15">
      <c r="A145" s="41">
        <v>438</v>
      </c>
      <c r="B145" s="129" t="s">
        <v>387</v>
      </c>
      <c r="C145" s="41" t="s">
        <v>627</v>
      </c>
      <c r="D145" s="43" t="s">
        <v>628</v>
      </c>
      <c r="E145" s="44">
        <v>117</v>
      </c>
      <c r="F145" s="45">
        <v>86</v>
      </c>
      <c r="G145" s="46">
        <v>100620</v>
      </c>
      <c r="H145" s="56"/>
      <c r="I145" s="46">
        <f t="shared" si="2"/>
        <v>0</v>
      </c>
    </row>
    <row r="146" spans="1:9" ht="34.5" customHeight="1" x14ac:dyDescent="0.15">
      <c r="A146" s="41">
        <v>439</v>
      </c>
      <c r="B146" s="129" t="s">
        <v>387</v>
      </c>
      <c r="C146" s="41" t="s">
        <v>629</v>
      </c>
      <c r="D146" s="43" t="s">
        <v>630</v>
      </c>
      <c r="E146" s="44">
        <v>147</v>
      </c>
      <c r="F146" s="45">
        <v>145</v>
      </c>
      <c r="G146" s="46">
        <v>213150</v>
      </c>
      <c r="H146" s="56"/>
      <c r="I146" s="46">
        <f t="shared" si="2"/>
        <v>0</v>
      </c>
    </row>
    <row r="147" spans="1:9" ht="34.5" customHeight="1" x14ac:dyDescent="0.15">
      <c r="A147" s="41">
        <v>440</v>
      </c>
      <c r="B147" s="129" t="s">
        <v>387</v>
      </c>
      <c r="C147" s="41" t="s">
        <v>631</v>
      </c>
      <c r="D147" s="43" t="s">
        <v>632</v>
      </c>
      <c r="E147" s="44">
        <v>262</v>
      </c>
      <c r="F147" s="45">
        <v>64</v>
      </c>
      <c r="G147" s="46">
        <v>167680</v>
      </c>
      <c r="H147" s="56"/>
      <c r="I147" s="46">
        <f t="shared" si="2"/>
        <v>0</v>
      </c>
    </row>
    <row r="148" spans="1:9" ht="34.5" customHeight="1" x14ac:dyDescent="0.15">
      <c r="A148" s="41">
        <v>441</v>
      </c>
      <c r="B148" s="129" t="s">
        <v>387</v>
      </c>
      <c r="C148" s="41" t="s">
        <v>633</v>
      </c>
      <c r="D148" s="43" t="s">
        <v>634</v>
      </c>
      <c r="E148" s="44">
        <v>195</v>
      </c>
      <c r="F148" s="45">
        <v>1467</v>
      </c>
      <c r="G148" s="46">
        <v>2860650</v>
      </c>
      <c r="H148" s="56"/>
      <c r="I148" s="46">
        <f t="shared" si="2"/>
        <v>0</v>
      </c>
    </row>
    <row r="149" spans="1:9" ht="34.5" customHeight="1" x14ac:dyDescent="0.15">
      <c r="A149" s="41">
        <v>442</v>
      </c>
      <c r="B149" s="129" t="s">
        <v>387</v>
      </c>
      <c r="C149" s="41" t="s">
        <v>635</v>
      </c>
      <c r="D149" s="43" t="s">
        <v>636</v>
      </c>
      <c r="E149" s="44">
        <v>170</v>
      </c>
      <c r="F149" s="45">
        <v>47</v>
      </c>
      <c r="G149" s="46">
        <v>79900</v>
      </c>
      <c r="H149" s="56"/>
      <c r="I149" s="46">
        <f t="shared" si="2"/>
        <v>0</v>
      </c>
    </row>
    <row r="150" spans="1:9" ht="34.5" customHeight="1" x14ac:dyDescent="0.15">
      <c r="A150" s="41">
        <v>443</v>
      </c>
      <c r="B150" s="129" t="s">
        <v>387</v>
      </c>
      <c r="C150" s="41" t="s">
        <v>637</v>
      </c>
      <c r="D150" s="43" t="s">
        <v>638</v>
      </c>
      <c r="E150" s="44">
        <v>105</v>
      </c>
      <c r="F150" s="45">
        <v>432</v>
      </c>
      <c r="G150" s="46">
        <v>453600</v>
      </c>
      <c r="H150" s="56"/>
      <c r="I150" s="46">
        <f t="shared" si="2"/>
        <v>0</v>
      </c>
    </row>
    <row r="151" spans="1:9" ht="34.5" customHeight="1" x14ac:dyDescent="0.15">
      <c r="A151" s="41">
        <v>444</v>
      </c>
      <c r="B151" s="129" t="s">
        <v>387</v>
      </c>
      <c r="C151" s="41" t="s">
        <v>639</v>
      </c>
      <c r="D151" s="43" t="s">
        <v>638</v>
      </c>
      <c r="E151" s="44">
        <v>105</v>
      </c>
      <c r="F151" s="45">
        <v>2</v>
      </c>
      <c r="G151" s="46">
        <v>2100</v>
      </c>
      <c r="H151" s="56"/>
      <c r="I151" s="46">
        <f t="shared" si="2"/>
        <v>0</v>
      </c>
    </row>
    <row r="152" spans="1:9" ht="34.5" customHeight="1" x14ac:dyDescent="0.15">
      <c r="A152" s="41">
        <v>445</v>
      </c>
      <c r="B152" s="129" t="s">
        <v>387</v>
      </c>
      <c r="C152" s="41" t="s">
        <v>640</v>
      </c>
      <c r="D152" s="43" t="s">
        <v>638</v>
      </c>
      <c r="E152" s="44">
        <v>105</v>
      </c>
      <c r="F152" s="45">
        <v>4</v>
      </c>
      <c r="G152" s="46">
        <v>4200</v>
      </c>
      <c r="H152" s="56"/>
      <c r="I152" s="46">
        <f t="shared" si="2"/>
        <v>0</v>
      </c>
    </row>
    <row r="153" spans="1:9" ht="34.5" customHeight="1" x14ac:dyDescent="0.15">
      <c r="A153" s="41">
        <v>446</v>
      </c>
      <c r="B153" s="129" t="s">
        <v>387</v>
      </c>
      <c r="C153" s="41" t="s">
        <v>641</v>
      </c>
      <c r="D153" s="43" t="s">
        <v>638</v>
      </c>
      <c r="E153" s="44">
        <v>105</v>
      </c>
      <c r="F153" s="45">
        <v>21</v>
      </c>
      <c r="G153" s="46">
        <v>22050</v>
      </c>
      <c r="H153" s="56"/>
      <c r="I153" s="46">
        <f t="shared" si="2"/>
        <v>0</v>
      </c>
    </row>
    <row r="154" spans="1:9" ht="34.5" customHeight="1" x14ac:dyDescent="0.15">
      <c r="A154" s="41">
        <v>447</v>
      </c>
      <c r="B154" s="129" t="s">
        <v>387</v>
      </c>
      <c r="C154" s="41" t="s">
        <v>642</v>
      </c>
      <c r="D154" s="43" t="s">
        <v>638</v>
      </c>
      <c r="E154" s="44">
        <v>105</v>
      </c>
      <c r="F154" s="45">
        <v>2</v>
      </c>
      <c r="G154" s="46">
        <v>2100</v>
      </c>
      <c r="H154" s="56"/>
      <c r="I154" s="46">
        <f t="shared" si="2"/>
        <v>0</v>
      </c>
    </row>
    <row r="155" spans="1:9" ht="34.5" customHeight="1" x14ac:dyDescent="0.15">
      <c r="A155" s="41">
        <v>448</v>
      </c>
      <c r="B155" s="129" t="s">
        <v>387</v>
      </c>
      <c r="C155" s="41" t="s">
        <v>643</v>
      </c>
      <c r="D155" s="43" t="s">
        <v>638</v>
      </c>
      <c r="E155" s="44">
        <v>105</v>
      </c>
      <c r="F155" s="45">
        <v>2</v>
      </c>
      <c r="G155" s="46">
        <v>2100</v>
      </c>
      <c r="H155" s="56"/>
      <c r="I155" s="46">
        <f t="shared" si="2"/>
        <v>0</v>
      </c>
    </row>
    <row r="156" spans="1:9" ht="34.5" customHeight="1" x14ac:dyDescent="0.15">
      <c r="A156" s="41">
        <v>449</v>
      </c>
      <c r="B156" s="129" t="s">
        <v>387</v>
      </c>
      <c r="C156" s="41" t="s">
        <v>644</v>
      </c>
      <c r="D156" s="43" t="s">
        <v>638</v>
      </c>
      <c r="E156" s="44">
        <v>108</v>
      </c>
      <c r="F156" s="45">
        <v>4</v>
      </c>
      <c r="G156" s="46">
        <v>4320</v>
      </c>
      <c r="H156" s="56"/>
      <c r="I156" s="46">
        <f t="shared" si="2"/>
        <v>0</v>
      </c>
    </row>
    <row r="157" spans="1:9" ht="34.5" customHeight="1" x14ac:dyDescent="0.15">
      <c r="A157" s="41">
        <v>450</v>
      </c>
      <c r="B157" s="129" t="s">
        <v>387</v>
      </c>
      <c r="C157" s="41" t="s">
        <v>645</v>
      </c>
      <c r="D157" s="43" t="s">
        <v>646</v>
      </c>
      <c r="E157" s="44">
        <v>150</v>
      </c>
      <c r="F157" s="45">
        <v>10</v>
      </c>
      <c r="G157" s="46">
        <v>15000</v>
      </c>
      <c r="H157" s="56"/>
      <c r="I157" s="46">
        <f t="shared" si="2"/>
        <v>0</v>
      </c>
    </row>
    <row r="158" spans="1:9" ht="34.5" customHeight="1" x14ac:dyDescent="0.15">
      <c r="A158" s="41">
        <v>451</v>
      </c>
      <c r="B158" s="129" t="s">
        <v>387</v>
      </c>
      <c r="C158" s="41" t="s">
        <v>647</v>
      </c>
      <c r="D158" s="43" t="s">
        <v>648</v>
      </c>
      <c r="E158" s="44">
        <v>105</v>
      </c>
      <c r="F158" s="45">
        <v>174</v>
      </c>
      <c r="G158" s="46">
        <v>182700</v>
      </c>
      <c r="H158" s="56"/>
      <c r="I158" s="46">
        <f t="shared" si="2"/>
        <v>0</v>
      </c>
    </row>
    <row r="159" spans="1:9" ht="34.5" customHeight="1" x14ac:dyDescent="0.15">
      <c r="A159" s="41">
        <v>452</v>
      </c>
      <c r="B159" s="129" t="s">
        <v>387</v>
      </c>
      <c r="C159" s="41" t="s">
        <v>649</v>
      </c>
      <c r="D159" s="43" t="s">
        <v>648</v>
      </c>
      <c r="E159" s="44">
        <v>105</v>
      </c>
      <c r="F159" s="45">
        <v>2</v>
      </c>
      <c r="G159" s="46">
        <v>2100</v>
      </c>
      <c r="H159" s="56"/>
      <c r="I159" s="46">
        <f t="shared" si="2"/>
        <v>0</v>
      </c>
    </row>
    <row r="160" spans="1:9" ht="34.5" customHeight="1" x14ac:dyDescent="0.15">
      <c r="A160" s="41">
        <v>453</v>
      </c>
      <c r="B160" s="129" t="s">
        <v>387</v>
      </c>
      <c r="C160" s="41" t="s">
        <v>650</v>
      </c>
      <c r="D160" s="43" t="s">
        <v>648</v>
      </c>
      <c r="E160" s="44">
        <v>105</v>
      </c>
      <c r="F160" s="45">
        <v>2</v>
      </c>
      <c r="G160" s="46">
        <v>2100</v>
      </c>
      <c r="H160" s="56"/>
      <c r="I160" s="46">
        <f t="shared" si="2"/>
        <v>0</v>
      </c>
    </row>
    <row r="161" spans="1:9" ht="34.5" customHeight="1" x14ac:dyDescent="0.15">
      <c r="A161" s="41">
        <v>454</v>
      </c>
      <c r="B161" s="129" t="s">
        <v>387</v>
      </c>
      <c r="C161" s="41" t="s">
        <v>651</v>
      </c>
      <c r="D161" s="43" t="s">
        <v>648</v>
      </c>
      <c r="E161" s="44">
        <v>105</v>
      </c>
      <c r="F161" s="45">
        <v>1</v>
      </c>
      <c r="G161" s="46">
        <v>1050</v>
      </c>
      <c r="H161" s="56"/>
      <c r="I161" s="46">
        <f t="shared" si="2"/>
        <v>0</v>
      </c>
    </row>
    <row r="162" spans="1:9" ht="34.5" customHeight="1" x14ac:dyDescent="0.15">
      <c r="A162" s="41">
        <v>455</v>
      </c>
      <c r="B162" s="129" t="s">
        <v>387</v>
      </c>
      <c r="C162" s="41" t="s">
        <v>652</v>
      </c>
      <c r="D162" s="43" t="s">
        <v>648</v>
      </c>
      <c r="E162" s="44">
        <v>105</v>
      </c>
      <c r="F162" s="45">
        <v>1</v>
      </c>
      <c r="G162" s="46">
        <v>1050</v>
      </c>
      <c r="H162" s="56"/>
      <c r="I162" s="46">
        <f t="shared" si="2"/>
        <v>0</v>
      </c>
    </row>
    <row r="163" spans="1:9" ht="34.5" customHeight="1" x14ac:dyDescent="0.15">
      <c r="A163" s="41">
        <v>456</v>
      </c>
      <c r="B163" s="129" t="s">
        <v>387</v>
      </c>
      <c r="C163" s="41" t="s">
        <v>653</v>
      </c>
      <c r="D163" s="43" t="s">
        <v>654</v>
      </c>
      <c r="E163" s="44">
        <v>105</v>
      </c>
      <c r="F163" s="45">
        <v>263</v>
      </c>
      <c r="G163" s="46">
        <v>276150</v>
      </c>
      <c r="H163" s="56"/>
      <c r="I163" s="46">
        <f t="shared" si="2"/>
        <v>0</v>
      </c>
    </row>
    <row r="164" spans="1:9" ht="34.5" customHeight="1" x14ac:dyDescent="0.15">
      <c r="A164" s="41">
        <v>457</v>
      </c>
      <c r="B164" s="129" t="s">
        <v>387</v>
      </c>
      <c r="C164" s="41" t="s">
        <v>655</v>
      </c>
      <c r="D164" s="43" t="s">
        <v>654</v>
      </c>
      <c r="E164" s="44">
        <v>105</v>
      </c>
      <c r="F164" s="45">
        <v>1</v>
      </c>
      <c r="G164" s="46">
        <v>1050</v>
      </c>
      <c r="H164" s="56"/>
      <c r="I164" s="46">
        <f t="shared" si="2"/>
        <v>0</v>
      </c>
    </row>
    <row r="165" spans="1:9" ht="34.5" customHeight="1" x14ac:dyDescent="0.15">
      <c r="A165" s="41">
        <v>458</v>
      </c>
      <c r="B165" s="129" t="s">
        <v>387</v>
      </c>
      <c r="C165" s="41" t="s">
        <v>656</v>
      </c>
      <c r="D165" s="43" t="s">
        <v>654</v>
      </c>
      <c r="E165" s="44">
        <v>105</v>
      </c>
      <c r="F165" s="45">
        <v>2</v>
      </c>
      <c r="G165" s="46">
        <v>2100</v>
      </c>
      <c r="H165" s="56"/>
      <c r="I165" s="46">
        <f t="shared" si="2"/>
        <v>0</v>
      </c>
    </row>
    <row r="166" spans="1:9" ht="34.5" customHeight="1" x14ac:dyDescent="0.15">
      <c r="A166" s="41">
        <v>459</v>
      </c>
      <c r="B166" s="129" t="s">
        <v>387</v>
      </c>
      <c r="C166" s="41" t="s">
        <v>657</v>
      </c>
      <c r="D166" s="43" t="s">
        <v>654</v>
      </c>
      <c r="E166" s="44">
        <v>105</v>
      </c>
      <c r="F166" s="45">
        <v>2</v>
      </c>
      <c r="G166" s="46">
        <v>2100</v>
      </c>
      <c r="H166" s="56"/>
      <c r="I166" s="46">
        <f t="shared" si="2"/>
        <v>0</v>
      </c>
    </row>
    <row r="167" spans="1:9" ht="34.5" customHeight="1" x14ac:dyDescent="0.15">
      <c r="A167" s="41">
        <v>460</v>
      </c>
      <c r="B167" s="129" t="s">
        <v>387</v>
      </c>
      <c r="C167" s="41" t="s">
        <v>658</v>
      </c>
      <c r="D167" s="43" t="s">
        <v>654</v>
      </c>
      <c r="E167" s="44">
        <v>105</v>
      </c>
      <c r="F167" s="45">
        <v>1</v>
      </c>
      <c r="G167" s="46">
        <v>1050</v>
      </c>
      <c r="H167" s="56"/>
      <c r="I167" s="46">
        <f t="shared" si="2"/>
        <v>0</v>
      </c>
    </row>
    <row r="168" spans="1:9" ht="34.5" customHeight="1" x14ac:dyDescent="0.15">
      <c r="A168" s="41">
        <v>461</v>
      </c>
      <c r="B168" s="129" t="s">
        <v>387</v>
      </c>
      <c r="C168" s="41" t="s">
        <v>659</v>
      </c>
      <c r="D168" s="43" t="s">
        <v>660</v>
      </c>
      <c r="E168" s="44">
        <v>184</v>
      </c>
      <c r="F168" s="45">
        <v>2514</v>
      </c>
      <c r="G168" s="46">
        <v>4625760</v>
      </c>
      <c r="H168" s="56"/>
      <c r="I168" s="46">
        <f t="shared" si="2"/>
        <v>0</v>
      </c>
    </row>
    <row r="169" spans="1:9" ht="34.5" customHeight="1" x14ac:dyDescent="0.15">
      <c r="A169" s="41">
        <v>462</v>
      </c>
      <c r="B169" s="129" t="s">
        <v>387</v>
      </c>
      <c r="C169" s="41" t="s">
        <v>661</v>
      </c>
      <c r="D169" s="43" t="s">
        <v>660</v>
      </c>
      <c r="E169" s="44">
        <v>184</v>
      </c>
      <c r="F169" s="45">
        <v>4</v>
      </c>
      <c r="G169" s="46">
        <v>7360</v>
      </c>
      <c r="H169" s="56"/>
      <c r="I169" s="46">
        <f t="shared" si="2"/>
        <v>0</v>
      </c>
    </row>
    <row r="170" spans="1:9" ht="34.5" customHeight="1" x14ac:dyDescent="0.15">
      <c r="A170" s="41">
        <v>463</v>
      </c>
      <c r="B170" s="129" t="s">
        <v>387</v>
      </c>
      <c r="C170" s="41" t="s">
        <v>662</v>
      </c>
      <c r="D170" s="43" t="s">
        <v>660</v>
      </c>
      <c r="E170" s="44">
        <v>184</v>
      </c>
      <c r="F170" s="45">
        <v>4</v>
      </c>
      <c r="G170" s="46">
        <v>7360</v>
      </c>
      <c r="H170" s="56"/>
      <c r="I170" s="46">
        <f t="shared" si="2"/>
        <v>0</v>
      </c>
    </row>
    <row r="171" spans="1:9" ht="34.5" customHeight="1" x14ac:dyDescent="0.15">
      <c r="A171" s="41">
        <v>464</v>
      </c>
      <c r="B171" s="129" t="s">
        <v>387</v>
      </c>
      <c r="C171" s="41" t="s">
        <v>663</v>
      </c>
      <c r="D171" s="43" t="s">
        <v>660</v>
      </c>
      <c r="E171" s="44">
        <v>184</v>
      </c>
      <c r="F171" s="45">
        <v>3</v>
      </c>
      <c r="G171" s="46">
        <v>5520</v>
      </c>
      <c r="H171" s="56"/>
      <c r="I171" s="46">
        <f t="shared" si="2"/>
        <v>0</v>
      </c>
    </row>
    <row r="172" spans="1:9" ht="34.5" customHeight="1" x14ac:dyDescent="0.15">
      <c r="A172" s="41">
        <v>465</v>
      </c>
      <c r="B172" s="129" t="s">
        <v>387</v>
      </c>
      <c r="C172" s="41" t="s">
        <v>664</v>
      </c>
      <c r="D172" s="43" t="s">
        <v>660</v>
      </c>
      <c r="E172" s="44">
        <v>184</v>
      </c>
      <c r="F172" s="45">
        <v>2</v>
      </c>
      <c r="G172" s="46">
        <v>3680</v>
      </c>
      <c r="H172" s="56"/>
      <c r="I172" s="46">
        <f t="shared" si="2"/>
        <v>0</v>
      </c>
    </row>
    <row r="173" spans="1:9" ht="34.5" customHeight="1" x14ac:dyDescent="0.15">
      <c r="A173" s="41">
        <v>466</v>
      </c>
      <c r="B173" s="129" t="s">
        <v>387</v>
      </c>
      <c r="C173" s="41" t="s">
        <v>665</v>
      </c>
      <c r="D173" s="43" t="s">
        <v>666</v>
      </c>
      <c r="E173" s="44">
        <v>98</v>
      </c>
      <c r="F173" s="45">
        <v>135</v>
      </c>
      <c r="G173" s="46">
        <v>132300</v>
      </c>
      <c r="H173" s="56"/>
      <c r="I173" s="46">
        <f t="shared" si="2"/>
        <v>0</v>
      </c>
    </row>
    <row r="174" spans="1:9" ht="34.5" customHeight="1" x14ac:dyDescent="0.15">
      <c r="A174" s="41">
        <v>467</v>
      </c>
      <c r="B174" s="129" t="s">
        <v>387</v>
      </c>
      <c r="C174" s="41" t="s">
        <v>667</v>
      </c>
      <c r="D174" s="43" t="s">
        <v>666</v>
      </c>
      <c r="E174" s="44">
        <v>98</v>
      </c>
      <c r="F174" s="45">
        <v>2</v>
      </c>
      <c r="G174" s="46">
        <v>1960</v>
      </c>
      <c r="H174" s="56"/>
      <c r="I174" s="46">
        <f t="shared" si="2"/>
        <v>0</v>
      </c>
    </row>
    <row r="175" spans="1:9" ht="34.5" customHeight="1" x14ac:dyDescent="0.15">
      <c r="A175" s="41">
        <v>468</v>
      </c>
      <c r="B175" s="129" t="s">
        <v>387</v>
      </c>
      <c r="C175" s="41" t="s">
        <v>668</v>
      </c>
      <c r="D175" s="43" t="s">
        <v>666</v>
      </c>
      <c r="E175" s="44">
        <v>98</v>
      </c>
      <c r="F175" s="45">
        <v>2</v>
      </c>
      <c r="G175" s="46">
        <v>1960</v>
      </c>
      <c r="H175" s="56"/>
      <c r="I175" s="46">
        <f t="shared" si="2"/>
        <v>0</v>
      </c>
    </row>
    <row r="176" spans="1:9" ht="34.5" customHeight="1" x14ac:dyDescent="0.15">
      <c r="A176" s="41">
        <v>469</v>
      </c>
      <c r="B176" s="129" t="s">
        <v>387</v>
      </c>
      <c r="C176" s="41" t="s">
        <v>669</v>
      </c>
      <c r="D176" s="43" t="s">
        <v>666</v>
      </c>
      <c r="E176" s="44">
        <v>98</v>
      </c>
      <c r="F176" s="45">
        <v>1</v>
      </c>
      <c r="G176" s="46">
        <v>980</v>
      </c>
      <c r="H176" s="56"/>
      <c r="I176" s="46">
        <f t="shared" si="2"/>
        <v>0</v>
      </c>
    </row>
    <row r="177" spans="1:9" ht="34.5" customHeight="1" x14ac:dyDescent="0.15">
      <c r="A177" s="41">
        <v>470</v>
      </c>
      <c r="B177" s="129" t="s">
        <v>387</v>
      </c>
      <c r="C177" s="41" t="s">
        <v>670</v>
      </c>
      <c r="D177" s="43" t="s">
        <v>666</v>
      </c>
      <c r="E177" s="44">
        <v>98</v>
      </c>
      <c r="F177" s="45">
        <v>1</v>
      </c>
      <c r="G177" s="46">
        <v>980</v>
      </c>
      <c r="H177" s="56"/>
      <c r="I177" s="46">
        <f t="shared" si="2"/>
        <v>0</v>
      </c>
    </row>
    <row r="178" spans="1:9" ht="34.5" customHeight="1" x14ac:dyDescent="0.15">
      <c r="A178" s="41">
        <v>471</v>
      </c>
      <c r="B178" s="129" t="s">
        <v>387</v>
      </c>
      <c r="C178" s="41" t="s">
        <v>671</v>
      </c>
      <c r="D178" s="43" t="s">
        <v>672</v>
      </c>
      <c r="E178" s="44">
        <v>185</v>
      </c>
      <c r="F178" s="45">
        <v>76</v>
      </c>
      <c r="G178" s="46">
        <v>140600</v>
      </c>
      <c r="H178" s="56"/>
      <c r="I178" s="46">
        <f t="shared" si="2"/>
        <v>0</v>
      </c>
    </row>
    <row r="179" spans="1:9" ht="34.5" customHeight="1" x14ac:dyDescent="0.15">
      <c r="A179" s="41">
        <v>472</v>
      </c>
      <c r="B179" s="129" t="s">
        <v>387</v>
      </c>
      <c r="C179" s="41" t="s">
        <v>673</v>
      </c>
      <c r="D179" s="43" t="s">
        <v>674</v>
      </c>
      <c r="E179" s="44">
        <v>102</v>
      </c>
      <c r="F179" s="45">
        <v>1</v>
      </c>
      <c r="G179" s="46">
        <v>1020</v>
      </c>
      <c r="H179" s="56"/>
      <c r="I179" s="46">
        <f t="shared" si="2"/>
        <v>0</v>
      </c>
    </row>
    <row r="180" spans="1:9" ht="34.5" customHeight="1" x14ac:dyDescent="0.15">
      <c r="A180" s="41">
        <v>473</v>
      </c>
      <c r="B180" s="129" t="s">
        <v>387</v>
      </c>
      <c r="C180" s="41" t="s">
        <v>675</v>
      </c>
      <c r="D180" s="43" t="s">
        <v>676</v>
      </c>
      <c r="E180" s="44">
        <v>340</v>
      </c>
      <c r="F180" s="45">
        <v>22</v>
      </c>
      <c r="G180" s="46">
        <v>74800</v>
      </c>
      <c r="H180" s="56"/>
      <c r="I180" s="46">
        <f t="shared" si="2"/>
        <v>0</v>
      </c>
    </row>
    <row r="181" spans="1:9" ht="34.5" customHeight="1" x14ac:dyDescent="0.15">
      <c r="A181" s="41">
        <v>474</v>
      </c>
      <c r="B181" s="129" t="s">
        <v>387</v>
      </c>
      <c r="C181" s="41" t="s">
        <v>677</v>
      </c>
      <c r="D181" s="43" t="s">
        <v>678</v>
      </c>
      <c r="E181" s="44">
        <v>100</v>
      </c>
      <c r="F181" s="45">
        <v>4</v>
      </c>
      <c r="G181" s="46">
        <v>4000</v>
      </c>
      <c r="H181" s="56"/>
      <c r="I181" s="46">
        <f t="shared" si="2"/>
        <v>0</v>
      </c>
    </row>
    <row r="182" spans="1:9" ht="34.5" customHeight="1" x14ac:dyDescent="0.15">
      <c r="A182" s="41">
        <v>475</v>
      </c>
      <c r="B182" s="129" t="s">
        <v>387</v>
      </c>
      <c r="C182" s="41" t="s">
        <v>679</v>
      </c>
      <c r="D182" s="43" t="s">
        <v>678</v>
      </c>
      <c r="E182" s="44">
        <v>100</v>
      </c>
      <c r="F182" s="45">
        <v>2</v>
      </c>
      <c r="G182" s="46">
        <v>2000</v>
      </c>
      <c r="H182" s="56"/>
      <c r="I182" s="46">
        <f t="shared" si="2"/>
        <v>0</v>
      </c>
    </row>
    <row r="183" spans="1:9" ht="34.5" customHeight="1" x14ac:dyDescent="0.15">
      <c r="A183" s="41">
        <v>476</v>
      </c>
      <c r="B183" s="129" t="s">
        <v>387</v>
      </c>
      <c r="C183" s="41" t="s">
        <v>680</v>
      </c>
      <c r="D183" s="43" t="s">
        <v>678</v>
      </c>
      <c r="E183" s="44">
        <v>100</v>
      </c>
      <c r="F183" s="45">
        <v>2</v>
      </c>
      <c r="G183" s="46">
        <v>2000</v>
      </c>
      <c r="H183" s="56"/>
      <c r="I183" s="46">
        <f t="shared" si="2"/>
        <v>0</v>
      </c>
    </row>
    <row r="184" spans="1:9" ht="34.5" customHeight="1" x14ac:dyDescent="0.15">
      <c r="A184" s="41">
        <v>477</v>
      </c>
      <c r="B184" s="129" t="s">
        <v>387</v>
      </c>
      <c r="C184" s="41" t="s">
        <v>681</v>
      </c>
      <c r="D184" s="43" t="s">
        <v>678</v>
      </c>
      <c r="E184" s="44">
        <v>100</v>
      </c>
      <c r="F184" s="45">
        <v>1</v>
      </c>
      <c r="G184" s="46">
        <v>1000</v>
      </c>
      <c r="H184" s="56"/>
      <c r="I184" s="46">
        <f t="shared" si="2"/>
        <v>0</v>
      </c>
    </row>
    <row r="185" spans="1:9" ht="34.5" customHeight="1" x14ac:dyDescent="0.15">
      <c r="A185" s="41">
        <v>478</v>
      </c>
      <c r="B185" s="129" t="s">
        <v>387</v>
      </c>
      <c r="C185" s="41" t="s">
        <v>682</v>
      </c>
      <c r="D185" s="43" t="s">
        <v>678</v>
      </c>
      <c r="E185" s="44">
        <v>100</v>
      </c>
      <c r="F185" s="45">
        <v>2</v>
      </c>
      <c r="G185" s="46">
        <v>2000</v>
      </c>
      <c r="H185" s="56"/>
      <c r="I185" s="46">
        <f t="shared" si="2"/>
        <v>0</v>
      </c>
    </row>
    <row r="186" spans="1:9" ht="34.5" customHeight="1" x14ac:dyDescent="0.15">
      <c r="A186" s="41">
        <v>479</v>
      </c>
      <c r="B186" s="129" t="s">
        <v>387</v>
      </c>
      <c r="C186" s="41" t="s">
        <v>683</v>
      </c>
      <c r="D186" s="43" t="s">
        <v>678</v>
      </c>
      <c r="E186" s="44">
        <v>103</v>
      </c>
      <c r="F186" s="45">
        <v>1</v>
      </c>
      <c r="G186" s="46">
        <v>1030</v>
      </c>
      <c r="H186" s="56"/>
      <c r="I186" s="46">
        <f t="shared" si="2"/>
        <v>0</v>
      </c>
    </row>
    <row r="187" spans="1:9" ht="34.5" customHeight="1" x14ac:dyDescent="0.15">
      <c r="A187" s="41">
        <v>480</v>
      </c>
      <c r="B187" s="129" t="s">
        <v>387</v>
      </c>
      <c r="C187" s="41" t="s">
        <v>684</v>
      </c>
      <c r="D187" s="43" t="s">
        <v>678</v>
      </c>
      <c r="E187" s="44">
        <v>103</v>
      </c>
      <c r="F187" s="45">
        <v>1</v>
      </c>
      <c r="G187" s="46">
        <v>1030</v>
      </c>
      <c r="H187" s="56"/>
      <c r="I187" s="46">
        <f t="shared" si="2"/>
        <v>0</v>
      </c>
    </row>
    <row r="188" spans="1:9" ht="34.5" customHeight="1" x14ac:dyDescent="0.15">
      <c r="A188" s="41">
        <v>481</v>
      </c>
      <c r="B188" s="129" t="s">
        <v>387</v>
      </c>
      <c r="C188" s="41" t="s">
        <v>685</v>
      </c>
      <c r="D188" s="43" t="s">
        <v>237</v>
      </c>
      <c r="E188" s="44">
        <v>470</v>
      </c>
      <c r="F188" s="45">
        <v>42</v>
      </c>
      <c r="G188" s="46">
        <v>197400</v>
      </c>
      <c r="H188" s="56"/>
      <c r="I188" s="46">
        <f t="shared" si="2"/>
        <v>0</v>
      </c>
    </row>
    <row r="189" spans="1:9" ht="34.5" customHeight="1" x14ac:dyDescent="0.15">
      <c r="A189" s="41">
        <v>482</v>
      </c>
      <c r="B189" s="129" t="s">
        <v>387</v>
      </c>
      <c r="C189" s="41" t="s">
        <v>686</v>
      </c>
      <c r="D189" s="43" t="s">
        <v>687</v>
      </c>
      <c r="E189" s="44">
        <v>130</v>
      </c>
      <c r="F189" s="45">
        <v>1</v>
      </c>
      <c r="G189" s="46">
        <v>1300</v>
      </c>
      <c r="H189" s="56"/>
      <c r="I189" s="46">
        <f t="shared" si="2"/>
        <v>0</v>
      </c>
    </row>
    <row r="190" spans="1:9" ht="34.5" customHeight="1" x14ac:dyDescent="0.15">
      <c r="A190" s="41">
        <v>483</v>
      </c>
      <c r="B190" s="129" t="s">
        <v>387</v>
      </c>
      <c r="C190" s="41" t="s">
        <v>688</v>
      </c>
      <c r="D190" s="43" t="s">
        <v>689</v>
      </c>
      <c r="E190" s="44">
        <v>47</v>
      </c>
      <c r="F190" s="45">
        <v>20</v>
      </c>
      <c r="G190" s="46">
        <v>9400</v>
      </c>
      <c r="H190" s="56"/>
      <c r="I190" s="46">
        <f t="shared" si="2"/>
        <v>0</v>
      </c>
    </row>
    <row r="191" spans="1:9" ht="34.5" customHeight="1" x14ac:dyDescent="0.15">
      <c r="A191" s="41">
        <v>484</v>
      </c>
      <c r="B191" s="129" t="s">
        <v>387</v>
      </c>
      <c r="C191" s="41" t="s">
        <v>690</v>
      </c>
      <c r="D191" s="43" t="s">
        <v>691</v>
      </c>
      <c r="E191" s="44">
        <v>47</v>
      </c>
      <c r="F191" s="45">
        <v>20</v>
      </c>
      <c r="G191" s="46">
        <v>9400</v>
      </c>
      <c r="H191" s="56"/>
      <c r="I191" s="46">
        <f t="shared" si="2"/>
        <v>0</v>
      </c>
    </row>
    <row r="192" spans="1:9" ht="34.5" customHeight="1" x14ac:dyDescent="0.15">
      <c r="A192" s="41">
        <v>485</v>
      </c>
      <c r="B192" s="129" t="s">
        <v>387</v>
      </c>
      <c r="C192" s="41" t="s">
        <v>692</v>
      </c>
      <c r="D192" s="43" t="s">
        <v>693</v>
      </c>
      <c r="E192" s="44">
        <v>142</v>
      </c>
      <c r="F192" s="45">
        <v>18</v>
      </c>
      <c r="G192" s="46">
        <v>25560</v>
      </c>
      <c r="H192" s="56"/>
      <c r="I192" s="46">
        <f t="shared" si="2"/>
        <v>0</v>
      </c>
    </row>
    <row r="193" spans="1:9" ht="34.5" customHeight="1" x14ac:dyDescent="0.15">
      <c r="A193" s="41">
        <v>486</v>
      </c>
      <c r="B193" s="129" t="s">
        <v>387</v>
      </c>
      <c r="C193" s="41" t="s">
        <v>694</v>
      </c>
      <c r="D193" s="43" t="s">
        <v>695</v>
      </c>
      <c r="E193" s="44">
        <v>215</v>
      </c>
      <c r="F193" s="45">
        <v>13</v>
      </c>
      <c r="G193" s="46">
        <v>27950</v>
      </c>
      <c r="H193" s="56"/>
      <c r="I193" s="46">
        <f t="shared" si="2"/>
        <v>0</v>
      </c>
    </row>
    <row r="194" spans="1:9" ht="34.5" customHeight="1" x14ac:dyDescent="0.15">
      <c r="A194" s="41">
        <v>487</v>
      </c>
      <c r="B194" s="129" t="s">
        <v>387</v>
      </c>
      <c r="C194" s="41" t="s">
        <v>696</v>
      </c>
      <c r="D194" s="43" t="s">
        <v>697</v>
      </c>
      <c r="E194" s="44">
        <v>356</v>
      </c>
      <c r="F194" s="45">
        <v>54</v>
      </c>
      <c r="G194" s="46">
        <v>192240</v>
      </c>
      <c r="H194" s="56"/>
      <c r="I194" s="46">
        <f t="shared" si="2"/>
        <v>0</v>
      </c>
    </row>
    <row r="195" spans="1:9" ht="34.5" customHeight="1" x14ac:dyDescent="0.15">
      <c r="A195" s="41">
        <v>488</v>
      </c>
      <c r="B195" s="129" t="s">
        <v>387</v>
      </c>
      <c r="C195" s="41" t="s">
        <v>698</v>
      </c>
      <c r="D195" s="43" t="s">
        <v>699</v>
      </c>
      <c r="E195" s="44">
        <v>136</v>
      </c>
      <c r="F195" s="45">
        <v>377</v>
      </c>
      <c r="G195" s="46">
        <v>512720</v>
      </c>
      <c r="H195" s="56"/>
      <c r="I195" s="46">
        <f t="shared" si="2"/>
        <v>0</v>
      </c>
    </row>
    <row r="196" spans="1:9" ht="42" customHeight="1" x14ac:dyDescent="0.15">
      <c r="A196" s="41">
        <v>489</v>
      </c>
      <c r="B196" s="129" t="s">
        <v>387</v>
      </c>
      <c r="C196" s="41" t="s">
        <v>700</v>
      </c>
      <c r="D196" s="43" t="s">
        <v>701</v>
      </c>
      <c r="E196" s="44">
        <v>159</v>
      </c>
      <c r="F196" s="45">
        <v>22</v>
      </c>
      <c r="G196" s="46">
        <v>34980</v>
      </c>
      <c r="H196" s="56"/>
      <c r="I196" s="46">
        <f t="shared" ref="I196:I259" si="3">H196*F196</f>
        <v>0</v>
      </c>
    </row>
    <row r="197" spans="1:9" ht="34.5" customHeight="1" x14ac:dyDescent="0.15">
      <c r="A197" s="41">
        <v>490</v>
      </c>
      <c r="B197" s="129" t="s">
        <v>387</v>
      </c>
      <c r="C197" s="41" t="s">
        <v>702</v>
      </c>
      <c r="D197" s="43" t="s">
        <v>703</v>
      </c>
      <c r="E197" s="44">
        <v>131</v>
      </c>
      <c r="F197" s="45">
        <v>1749</v>
      </c>
      <c r="G197" s="46">
        <v>2291190</v>
      </c>
      <c r="H197" s="56"/>
      <c r="I197" s="46">
        <f t="shared" si="3"/>
        <v>0</v>
      </c>
    </row>
    <row r="198" spans="1:9" ht="34.5" customHeight="1" x14ac:dyDescent="0.15">
      <c r="A198" s="41">
        <v>491</v>
      </c>
      <c r="B198" s="129" t="s">
        <v>387</v>
      </c>
      <c r="C198" s="41" t="s">
        <v>704</v>
      </c>
      <c r="D198" s="43" t="s">
        <v>237</v>
      </c>
      <c r="E198" s="44">
        <v>470</v>
      </c>
      <c r="F198" s="45">
        <v>14</v>
      </c>
      <c r="G198" s="46">
        <v>65800</v>
      </c>
      <c r="H198" s="56"/>
      <c r="I198" s="46">
        <f t="shared" si="3"/>
        <v>0</v>
      </c>
    </row>
    <row r="199" spans="1:9" ht="34.5" customHeight="1" x14ac:dyDescent="0.15">
      <c r="A199" s="41">
        <v>492</v>
      </c>
      <c r="B199" s="129" t="s">
        <v>387</v>
      </c>
      <c r="C199" s="41" t="s">
        <v>705</v>
      </c>
      <c r="D199" s="43" t="s">
        <v>706</v>
      </c>
      <c r="E199" s="44">
        <v>126</v>
      </c>
      <c r="F199" s="45">
        <v>166</v>
      </c>
      <c r="G199" s="46">
        <v>209160</v>
      </c>
      <c r="H199" s="56"/>
      <c r="I199" s="46">
        <f t="shared" si="3"/>
        <v>0</v>
      </c>
    </row>
    <row r="200" spans="1:9" ht="34.5" customHeight="1" x14ac:dyDescent="0.15">
      <c r="A200" s="41">
        <v>493</v>
      </c>
      <c r="B200" s="129" t="s">
        <v>387</v>
      </c>
      <c r="C200" s="41" t="s">
        <v>707</v>
      </c>
      <c r="D200" s="43" t="s">
        <v>708</v>
      </c>
      <c r="E200" s="44">
        <v>223</v>
      </c>
      <c r="F200" s="45">
        <v>7</v>
      </c>
      <c r="G200" s="46">
        <v>15610</v>
      </c>
      <c r="H200" s="56"/>
      <c r="I200" s="46">
        <f t="shared" si="3"/>
        <v>0</v>
      </c>
    </row>
    <row r="201" spans="1:9" ht="34.5" customHeight="1" x14ac:dyDescent="0.15">
      <c r="A201" s="41">
        <v>494</v>
      </c>
      <c r="B201" s="129" t="s">
        <v>387</v>
      </c>
      <c r="C201" s="41" t="s">
        <v>709</v>
      </c>
      <c r="D201" s="43" t="s">
        <v>710</v>
      </c>
      <c r="E201" s="44">
        <v>227</v>
      </c>
      <c r="F201" s="45">
        <v>27</v>
      </c>
      <c r="G201" s="46">
        <v>61290</v>
      </c>
      <c r="H201" s="56"/>
      <c r="I201" s="46">
        <f t="shared" si="3"/>
        <v>0</v>
      </c>
    </row>
    <row r="202" spans="1:9" ht="34.5" customHeight="1" x14ac:dyDescent="0.15">
      <c r="A202" s="41">
        <v>495</v>
      </c>
      <c r="B202" s="129" t="s">
        <v>387</v>
      </c>
      <c r="C202" s="41" t="s">
        <v>711</v>
      </c>
      <c r="D202" s="43" t="s">
        <v>712</v>
      </c>
      <c r="E202" s="44">
        <v>144</v>
      </c>
      <c r="F202" s="45">
        <v>41</v>
      </c>
      <c r="G202" s="46">
        <v>59040</v>
      </c>
      <c r="H202" s="56"/>
      <c r="I202" s="46">
        <f t="shared" si="3"/>
        <v>0</v>
      </c>
    </row>
    <row r="203" spans="1:9" ht="34.5" customHeight="1" x14ac:dyDescent="0.15">
      <c r="A203" s="41">
        <v>496</v>
      </c>
      <c r="B203" s="129" t="s">
        <v>387</v>
      </c>
      <c r="C203" s="41" t="s">
        <v>713</v>
      </c>
      <c r="D203" s="43" t="s">
        <v>714</v>
      </c>
      <c r="E203" s="44">
        <v>144</v>
      </c>
      <c r="F203" s="45">
        <v>10</v>
      </c>
      <c r="G203" s="46">
        <v>14400</v>
      </c>
      <c r="H203" s="56"/>
      <c r="I203" s="46">
        <f t="shared" si="3"/>
        <v>0</v>
      </c>
    </row>
    <row r="204" spans="1:9" ht="34.5" customHeight="1" x14ac:dyDescent="0.15">
      <c r="A204" s="41">
        <v>497</v>
      </c>
      <c r="B204" s="129" t="s">
        <v>387</v>
      </c>
      <c r="C204" s="41" t="s">
        <v>715</v>
      </c>
      <c r="D204" s="43" t="s">
        <v>716</v>
      </c>
      <c r="E204" s="44">
        <v>144</v>
      </c>
      <c r="F204" s="45">
        <v>18</v>
      </c>
      <c r="G204" s="46">
        <v>25920</v>
      </c>
      <c r="H204" s="56"/>
      <c r="I204" s="46">
        <f t="shared" si="3"/>
        <v>0</v>
      </c>
    </row>
    <row r="205" spans="1:9" ht="34.5" customHeight="1" x14ac:dyDescent="0.15">
      <c r="A205" s="41">
        <v>498</v>
      </c>
      <c r="B205" s="129" t="s">
        <v>387</v>
      </c>
      <c r="C205" s="41" t="s">
        <v>717</v>
      </c>
      <c r="D205" s="43" t="s">
        <v>718</v>
      </c>
      <c r="E205" s="44">
        <v>31</v>
      </c>
      <c r="F205" s="45">
        <v>2</v>
      </c>
      <c r="G205" s="46">
        <v>620</v>
      </c>
      <c r="H205" s="56"/>
      <c r="I205" s="46">
        <f t="shared" si="3"/>
        <v>0</v>
      </c>
    </row>
    <row r="206" spans="1:9" ht="34.5" customHeight="1" x14ac:dyDescent="0.15">
      <c r="A206" s="41">
        <v>499</v>
      </c>
      <c r="B206" s="129" t="s">
        <v>387</v>
      </c>
      <c r="C206" s="41" t="s">
        <v>719</v>
      </c>
      <c r="D206" s="43" t="s">
        <v>720</v>
      </c>
      <c r="E206" s="44">
        <v>191</v>
      </c>
      <c r="F206" s="45">
        <v>2</v>
      </c>
      <c r="G206" s="46">
        <v>3820</v>
      </c>
      <c r="H206" s="56"/>
      <c r="I206" s="46">
        <f t="shared" si="3"/>
        <v>0</v>
      </c>
    </row>
    <row r="207" spans="1:9" ht="34.5" customHeight="1" x14ac:dyDescent="0.15">
      <c r="A207" s="41">
        <v>500</v>
      </c>
      <c r="B207" s="129" t="s">
        <v>387</v>
      </c>
      <c r="C207" s="41" t="s">
        <v>721</v>
      </c>
      <c r="D207" s="43" t="s">
        <v>722</v>
      </c>
      <c r="E207" s="44">
        <v>179</v>
      </c>
      <c r="F207" s="45">
        <v>14</v>
      </c>
      <c r="G207" s="46">
        <v>25060</v>
      </c>
      <c r="H207" s="56"/>
      <c r="I207" s="46">
        <f t="shared" si="3"/>
        <v>0</v>
      </c>
    </row>
    <row r="208" spans="1:9" ht="34.5" customHeight="1" x14ac:dyDescent="0.15">
      <c r="A208" s="41">
        <v>501</v>
      </c>
      <c r="B208" s="129" t="s">
        <v>387</v>
      </c>
      <c r="C208" s="41" t="s">
        <v>723</v>
      </c>
      <c r="D208" s="43" t="s">
        <v>724</v>
      </c>
      <c r="E208" s="44">
        <v>59</v>
      </c>
      <c r="F208" s="45">
        <v>14</v>
      </c>
      <c r="G208" s="46">
        <v>8260</v>
      </c>
      <c r="H208" s="56"/>
      <c r="I208" s="46">
        <f t="shared" si="3"/>
        <v>0</v>
      </c>
    </row>
    <row r="209" spans="1:9" ht="34.5" customHeight="1" x14ac:dyDescent="0.15">
      <c r="A209" s="41">
        <v>502</v>
      </c>
      <c r="B209" s="129" t="s">
        <v>387</v>
      </c>
      <c r="C209" s="41" t="s">
        <v>725</v>
      </c>
      <c r="D209" s="43" t="s">
        <v>726</v>
      </c>
      <c r="E209" s="44">
        <v>70</v>
      </c>
      <c r="F209" s="45">
        <v>223</v>
      </c>
      <c r="G209" s="46">
        <v>156100</v>
      </c>
      <c r="H209" s="56"/>
      <c r="I209" s="46">
        <f t="shared" si="3"/>
        <v>0</v>
      </c>
    </row>
    <row r="210" spans="1:9" ht="34.5" customHeight="1" x14ac:dyDescent="0.15">
      <c r="A210" s="41">
        <v>503</v>
      </c>
      <c r="B210" s="129" t="s">
        <v>387</v>
      </c>
      <c r="C210" s="41" t="s">
        <v>727</v>
      </c>
      <c r="D210" s="43" t="s">
        <v>728</v>
      </c>
      <c r="E210" s="44">
        <v>142</v>
      </c>
      <c r="F210" s="45">
        <v>615</v>
      </c>
      <c r="G210" s="46">
        <v>873300</v>
      </c>
      <c r="H210" s="56"/>
      <c r="I210" s="46">
        <f t="shared" si="3"/>
        <v>0</v>
      </c>
    </row>
    <row r="211" spans="1:9" ht="34.5" customHeight="1" x14ac:dyDescent="0.15">
      <c r="A211" s="41">
        <v>504</v>
      </c>
      <c r="B211" s="129" t="s">
        <v>387</v>
      </c>
      <c r="C211" s="41" t="s">
        <v>729</v>
      </c>
      <c r="D211" s="43" t="s">
        <v>602</v>
      </c>
      <c r="E211" s="44">
        <v>110</v>
      </c>
      <c r="F211" s="45">
        <v>8</v>
      </c>
      <c r="G211" s="46">
        <v>8800</v>
      </c>
      <c r="H211" s="56"/>
      <c r="I211" s="46">
        <f t="shared" si="3"/>
        <v>0</v>
      </c>
    </row>
    <row r="212" spans="1:9" ht="34.5" customHeight="1" x14ac:dyDescent="0.15">
      <c r="A212" s="41">
        <v>505</v>
      </c>
      <c r="B212" s="129" t="s">
        <v>387</v>
      </c>
      <c r="C212" s="41" t="s">
        <v>730</v>
      </c>
      <c r="D212" s="43" t="s">
        <v>602</v>
      </c>
      <c r="E212" s="44">
        <v>110</v>
      </c>
      <c r="F212" s="45">
        <v>8</v>
      </c>
      <c r="G212" s="46">
        <v>8800</v>
      </c>
      <c r="H212" s="56"/>
      <c r="I212" s="46">
        <f t="shared" si="3"/>
        <v>0</v>
      </c>
    </row>
    <row r="213" spans="1:9" ht="34.5" customHeight="1" x14ac:dyDescent="0.15">
      <c r="A213" s="41">
        <v>506</v>
      </c>
      <c r="B213" s="129" t="s">
        <v>387</v>
      </c>
      <c r="C213" s="41" t="s">
        <v>731</v>
      </c>
      <c r="D213" s="43" t="s">
        <v>602</v>
      </c>
      <c r="E213" s="44">
        <v>110</v>
      </c>
      <c r="F213" s="45">
        <v>9</v>
      </c>
      <c r="G213" s="46">
        <v>9900</v>
      </c>
      <c r="H213" s="56"/>
      <c r="I213" s="46">
        <f t="shared" si="3"/>
        <v>0</v>
      </c>
    </row>
    <row r="214" spans="1:9" ht="34.5" customHeight="1" x14ac:dyDescent="0.15">
      <c r="A214" s="41">
        <v>507</v>
      </c>
      <c r="B214" s="129" t="s">
        <v>387</v>
      </c>
      <c r="C214" s="41" t="s">
        <v>732</v>
      </c>
      <c r="D214" s="43" t="s">
        <v>708</v>
      </c>
      <c r="E214" s="44">
        <v>223</v>
      </c>
      <c r="F214" s="45">
        <v>22</v>
      </c>
      <c r="G214" s="46">
        <v>49060</v>
      </c>
      <c r="H214" s="56"/>
      <c r="I214" s="46">
        <f t="shared" si="3"/>
        <v>0</v>
      </c>
    </row>
    <row r="215" spans="1:9" ht="34.5" customHeight="1" x14ac:dyDescent="0.15">
      <c r="A215" s="41">
        <v>508</v>
      </c>
      <c r="B215" s="129" t="s">
        <v>387</v>
      </c>
      <c r="C215" s="41" t="s">
        <v>733</v>
      </c>
      <c r="D215" s="43" t="s">
        <v>734</v>
      </c>
      <c r="E215" s="44">
        <v>210</v>
      </c>
      <c r="F215" s="45">
        <v>37</v>
      </c>
      <c r="G215" s="46">
        <v>77700</v>
      </c>
      <c r="H215" s="56"/>
      <c r="I215" s="46">
        <f t="shared" si="3"/>
        <v>0</v>
      </c>
    </row>
    <row r="216" spans="1:9" ht="34.5" customHeight="1" x14ac:dyDescent="0.15">
      <c r="A216" s="41">
        <v>509</v>
      </c>
      <c r="B216" s="129" t="s">
        <v>387</v>
      </c>
      <c r="C216" s="41" t="s">
        <v>735</v>
      </c>
      <c r="D216" s="43" t="s">
        <v>591</v>
      </c>
      <c r="E216" s="44">
        <v>100</v>
      </c>
      <c r="F216" s="45">
        <v>22</v>
      </c>
      <c r="G216" s="46">
        <v>22000</v>
      </c>
      <c r="H216" s="56"/>
      <c r="I216" s="46">
        <f t="shared" si="3"/>
        <v>0</v>
      </c>
    </row>
    <row r="217" spans="1:9" ht="34.5" customHeight="1" x14ac:dyDescent="0.15">
      <c r="A217" s="41">
        <v>510</v>
      </c>
      <c r="B217" s="129" t="s">
        <v>387</v>
      </c>
      <c r="C217" s="41" t="s">
        <v>736</v>
      </c>
      <c r="D217" s="43" t="s">
        <v>737</v>
      </c>
      <c r="E217" s="44">
        <v>166</v>
      </c>
      <c r="F217" s="45">
        <v>1</v>
      </c>
      <c r="G217" s="46">
        <v>1660</v>
      </c>
      <c r="H217" s="56"/>
      <c r="I217" s="46">
        <f t="shared" si="3"/>
        <v>0</v>
      </c>
    </row>
    <row r="218" spans="1:9" ht="34.5" customHeight="1" x14ac:dyDescent="0.15">
      <c r="A218" s="41">
        <v>511</v>
      </c>
      <c r="B218" s="129" t="s">
        <v>387</v>
      </c>
      <c r="C218" s="41" t="s">
        <v>738</v>
      </c>
      <c r="D218" s="43" t="s">
        <v>739</v>
      </c>
      <c r="E218" s="44">
        <v>235</v>
      </c>
      <c r="F218" s="45">
        <v>13</v>
      </c>
      <c r="G218" s="46">
        <v>30550</v>
      </c>
      <c r="H218" s="56"/>
      <c r="I218" s="46">
        <f t="shared" si="3"/>
        <v>0</v>
      </c>
    </row>
    <row r="219" spans="1:9" ht="34.5" customHeight="1" x14ac:dyDescent="0.15">
      <c r="A219" s="41">
        <v>512</v>
      </c>
      <c r="B219" s="129" t="s">
        <v>387</v>
      </c>
      <c r="C219" s="41" t="s">
        <v>740</v>
      </c>
      <c r="D219" s="43" t="s">
        <v>237</v>
      </c>
      <c r="E219" s="44">
        <v>470</v>
      </c>
      <c r="F219" s="45">
        <v>19</v>
      </c>
      <c r="G219" s="46">
        <v>89300</v>
      </c>
      <c r="H219" s="56"/>
      <c r="I219" s="46">
        <f t="shared" si="3"/>
        <v>0</v>
      </c>
    </row>
    <row r="220" spans="1:9" ht="34.5" customHeight="1" x14ac:dyDescent="0.15">
      <c r="A220" s="41">
        <v>513</v>
      </c>
      <c r="B220" s="129" t="s">
        <v>387</v>
      </c>
      <c r="C220" s="41" t="s">
        <v>741</v>
      </c>
      <c r="D220" s="43" t="s">
        <v>237</v>
      </c>
      <c r="E220" s="44">
        <v>470</v>
      </c>
      <c r="F220" s="45">
        <v>4</v>
      </c>
      <c r="G220" s="46">
        <v>18800</v>
      </c>
      <c r="H220" s="56"/>
      <c r="I220" s="46">
        <f t="shared" si="3"/>
        <v>0</v>
      </c>
    </row>
    <row r="221" spans="1:9" ht="34.5" customHeight="1" x14ac:dyDescent="0.15">
      <c r="A221" s="41">
        <v>514</v>
      </c>
      <c r="B221" s="129" t="s">
        <v>387</v>
      </c>
      <c r="C221" s="41" t="s">
        <v>742</v>
      </c>
      <c r="D221" s="43" t="s">
        <v>237</v>
      </c>
      <c r="E221" s="44">
        <v>470</v>
      </c>
      <c r="F221" s="45">
        <v>9</v>
      </c>
      <c r="G221" s="46">
        <v>42300</v>
      </c>
      <c r="H221" s="56"/>
      <c r="I221" s="46">
        <f t="shared" si="3"/>
        <v>0</v>
      </c>
    </row>
    <row r="222" spans="1:9" ht="34.5" customHeight="1" x14ac:dyDescent="0.15">
      <c r="A222" s="41">
        <v>515</v>
      </c>
      <c r="B222" s="129" t="s">
        <v>387</v>
      </c>
      <c r="C222" s="41" t="s">
        <v>743</v>
      </c>
      <c r="D222" s="43" t="s">
        <v>237</v>
      </c>
      <c r="E222" s="44">
        <v>470</v>
      </c>
      <c r="F222" s="45">
        <v>6</v>
      </c>
      <c r="G222" s="46">
        <v>28200</v>
      </c>
      <c r="H222" s="56"/>
      <c r="I222" s="46">
        <f t="shared" si="3"/>
        <v>0</v>
      </c>
    </row>
    <row r="223" spans="1:9" ht="34.5" customHeight="1" x14ac:dyDescent="0.15">
      <c r="A223" s="41">
        <v>516</v>
      </c>
      <c r="B223" s="129" t="s">
        <v>387</v>
      </c>
      <c r="C223" s="41" t="s">
        <v>744</v>
      </c>
      <c r="D223" s="43" t="s">
        <v>745</v>
      </c>
      <c r="E223" s="44">
        <v>180</v>
      </c>
      <c r="F223" s="45">
        <v>2</v>
      </c>
      <c r="G223" s="46">
        <v>3600</v>
      </c>
      <c r="H223" s="56"/>
      <c r="I223" s="46">
        <f t="shared" si="3"/>
        <v>0</v>
      </c>
    </row>
    <row r="224" spans="1:9" ht="34.5" customHeight="1" x14ac:dyDescent="0.15">
      <c r="A224" s="41">
        <v>517</v>
      </c>
      <c r="B224" s="129" t="s">
        <v>387</v>
      </c>
      <c r="C224" s="41" t="s">
        <v>746</v>
      </c>
      <c r="D224" s="43" t="s">
        <v>747</v>
      </c>
      <c r="E224" s="44">
        <v>134</v>
      </c>
      <c r="F224" s="45">
        <v>360</v>
      </c>
      <c r="G224" s="46">
        <v>482400</v>
      </c>
      <c r="H224" s="56"/>
      <c r="I224" s="46">
        <f t="shared" si="3"/>
        <v>0</v>
      </c>
    </row>
    <row r="225" spans="1:9" ht="34.5" customHeight="1" x14ac:dyDescent="0.15">
      <c r="A225" s="41">
        <v>518</v>
      </c>
      <c r="B225" s="129" t="s">
        <v>387</v>
      </c>
      <c r="C225" s="41" t="s">
        <v>748</v>
      </c>
      <c r="D225" s="43" t="s">
        <v>678</v>
      </c>
      <c r="E225" s="44">
        <v>100</v>
      </c>
      <c r="F225" s="45">
        <v>86</v>
      </c>
      <c r="G225" s="46">
        <v>86000</v>
      </c>
      <c r="H225" s="56"/>
      <c r="I225" s="46">
        <f t="shared" si="3"/>
        <v>0</v>
      </c>
    </row>
    <row r="226" spans="1:9" ht="34.5" customHeight="1" x14ac:dyDescent="0.15">
      <c r="A226" s="41">
        <v>519</v>
      </c>
      <c r="B226" s="129" t="s">
        <v>387</v>
      </c>
      <c r="C226" s="41" t="s">
        <v>749</v>
      </c>
      <c r="D226" s="43" t="s">
        <v>750</v>
      </c>
      <c r="E226" s="44">
        <v>221</v>
      </c>
      <c r="F226" s="45">
        <v>1455</v>
      </c>
      <c r="G226" s="46">
        <v>3215550</v>
      </c>
      <c r="H226" s="56"/>
      <c r="I226" s="46">
        <f t="shared" si="3"/>
        <v>0</v>
      </c>
    </row>
    <row r="227" spans="1:9" ht="34.5" customHeight="1" x14ac:dyDescent="0.15">
      <c r="A227" s="41">
        <v>520</v>
      </c>
      <c r="B227" s="129" t="s">
        <v>387</v>
      </c>
      <c r="C227" s="41" t="s">
        <v>751</v>
      </c>
      <c r="D227" s="43" t="s">
        <v>752</v>
      </c>
      <c r="E227" s="44">
        <v>200</v>
      </c>
      <c r="F227" s="45">
        <v>22</v>
      </c>
      <c r="G227" s="46">
        <v>44000</v>
      </c>
      <c r="H227" s="56"/>
      <c r="I227" s="46">
        <f t="shared" si="3"/>
        <v>0</v>
      </c>
    </row>
    <row r="228" spans="1:9" ht="34.5" customHeight="1" x14ac:dyDescent="0.15">
      <c r="A228" s="41">
        <v>521</v>
      </c>
      <c r="B228" s="129" t="s">
        <v>387</v>
      </c>
      <c r="C228" s="41" t="s">
        <v>753</v>
      </c>
      <c r="D228" s="43" t="s">
        <v>754</v>
      </c>
      <c r="E228" s="44">
        <v>161</v>
      </c>
      <c r="F228" s="45">
        <v>1643</v>
      </c>
      <c r="G228" s="46">
        <v>2645230</v>
      </c>
      <c r="H228" s="56"/>
      <c r="I228" s="46">
        <f t="shared" si="3"/>
        <v>0</v>
      </c>
    </row>
    <row r="229" spans="1:9" ht="34.5" customHeight="1" x14ac:dyDescent="0.15">
      <c r="A229" s="41">
        <v>522</v>
      </c>
      <c r="B229" s="129" t="s">
        <v>387</v>
      </c>
      <c r="C229" s="41" t="s">
        <v>755</v>
      </c>
      <c r="D229" s="43" t="s">
        <v>756</v>
      </c>
      <c r="E229" s="44">
        <v>138</v>
      </c>
      <c r="F229" s="45">
        <v>267</v>
      </c>
      <c r="G229" s="46">
        <v>368460</v>
      </c>
      <c r="H229" s="56"/>
      <c r="I229" s="46">
        <f t="shared" si="3"/>
        <v>0</v>
      </c>
    </row>
    <row r="230" spans="1:9" ht="34.5" customHeight="1" x14ac:dyDescent="0.15">
      <c r="A230" s="41">
        <v>523</v>
      </c>
      <c r="B230" s="129" t="s">
        <v>387</v>
      </c>
      <c r="C230" s="41" t="s">
        <v>757</v>
      </c>
      <c r="D230" s="43" t="s">
        <v>758</v>
      </c>
      <c r="E230" s="44">
        <v>154</v>
      </c>
      <c r="F230" s="45">
        <v>1729</v>
      </c>
      <c r="G230" s="46">
        <v>2662660</v>
      </c>
      <c r="H230" s="56"/>
      <c r="I230" s="46">
        <f t="shared" si="3"/>
        <v>0</v>
      </c>
    </row>
    <row r="231" spans="1:9" ht="34.5" customHeight="1" x14ac:dyDescent="0.15">
      <c r="A231" s="41">
        <v>524</v>
      </c>
      <c r="B231" s="129" t="s">
        <v>387</v>
      </c>
      <c r="C231" s="41" t="s">
        <v>759</v>
      </c>
      <c r="D231" s="43" t="s">
        <v>760</v>
      </c>
      <c r="E231" s="44">
        <v>204</v>
      </c>
      <c r="F231" s="45">
        <v>99</v>
      </c>
      <c r="G231" s="46">
        <v>201960</v>
      </c>
      <c r="H231" s="56"/>
      <c r="I231" s="46">
        <f t="shared" si="3"/>
        <v>0</v>
      </c>
    </row>
    <row r="232" spans="1:9" ht="34.5" customHeight="1" x14ac:dyDescent="0.15">
      <c r="A232" s="41">
        <v>525</v>
      </c>
      <c r="B232" s="129" t="s">
        <v>387</v>
      </c>
      <c r="C232" s="41" t="s">
        <v>761</v>
      </c>
      <c r="D232" s="43" t="s">
        <v>237</v>
      </c>
      <c r="E232" s="44">
        <v>470</v>
      </c>
      <c r="F232" s="45">
        <v>14</v>
      </c>
      <c r="G232" s="46">
        <v>65800</v>
      </c>
      <c r="H232" s="56"/>
      <c r="I232" s="46">
        <f t="shared" si="3"/>
        <v>0</v>
      </c>
    </row>
    <row r="233" spans="1:9" ht="34.5" customHeight="1" x14ac:dyDescent="0.15">
      <c r="A233" s="41">
        <v>526</v>
      </c>
      <c r="B233" s="129" t="s">
        <v>387</v>
      </c>
      <c r="C233" s="41" t="s">
        <v>762</v>
      </c>
      <c r="D233" s="43" t="s">
        <v>237</v>
      </c>
      <c r="E233" s="44">
        <v>470</v>
      </c>
      <c r="F233" s="45">
        <v>132</v>
      </c>
      <c r="G233" s="46">
        <v>620400</v>
      </c>
      <c r="H233" s="56"/>
      <c r="I233" s="46">
        <f t="shared" si="3"/>
        <v>0</v>
      </c>
    </row>
    <row r="234" spans="1:9" ht="34.5" customHeight="1" x14ac:dyDescent="0.15">
      <c r="A234" s="41">
        <v>527</v>
      </c>
      <c r="B234" s="129" t="s">
        <v>387</v>
      </c>
      <c r="C234" s="41" t="s">
        <v>763</v>
      </c>
      <c r="D234" s="43" t="s">
        <v>764</v>
      </c>
      <c r="E234" s="44">
        <v>279</v>
      </c>
      <c r="F234" s="45">
        <v>12</v>
      </c>
      <c r="G234" s="46">
        <v>33480</v>
      </c>
      <c r="H234" s="56"/>
      <c r="I234" s="46">
        <f t="shared" si="3"/>
        <v>0</v>
      </c>
    </row>
    <row r="235" spans="1:9" ht="34.5" customHeight="1" x14ac:dyDescent="0.15">
      <c r="A235" s="41">
        <v>528</v>
      </c>
      <c r="B235" s="129" t="s">
        <v>387</v>
      </c>
      <c r="C235" s="41" t="s">
        <v>765</v>
      </c>
      <c r="D235" s="43" t="s">
        <v>237</v>
      </c>
      <c r="E235" s="44">
        <v>470</v>
      </c>
      <c r="F235" s="45">
        <v>29</v>
      </c>
      <c r="G235" s="46">
        <v>136300</v>
      </c>
      <c r="H235" s="56"/>
      <c r="I235" s="46">
        <f t="shared" si="3"/>
        <v>0</v>
      </c>
    </row>
    <row r="236" spans="1:9" ht="34.5" customHeight="1" x14ac:dyDescent="0.15">
      <c r="A236" s="41">
        <v>529</v>
      </c>
      <c r="B236" s="129" t="s">
        <v>387</v>
      </c>
      <c r="C236" s="41" t="s">
        <v>766</v>
      </c>
      <c r="D236" s="43" t="s">
        <v>767</v>
      </c>
      <c r="E236" s="44">
        <v>157</v>
      </c>
      <c r="F236" s="45">
        <v>747</v>
      </c>
      <c r="G236" s="46">
        <v>1172790</v>
      </c>
      <c r="H236" s="56"/>
      <c r="I236" s="46">
        <f t="shared" si="3"/>
        <v>0</v>
      </c>
    </row>
    <row r="237" spans="1:9" ht="34.5" customHeight="1" x14ac:dyDescent="0.15">
      <c r="A237" s="41">
        <v>530</v>
      </c>
      <c r="B237" s="129" t="s">
        <v>387</v>
      </c>
      <c r="C237" s="41" t="s">
        <v>768</v>
      </c>
      <c r="D237" s="43" t="s">
        <v>769</v>
      </c>
      <c r="E237" s="44">
        <v>190</v>
      </c>
      <c r="F237" s="45">
        <v>276</v>
      </c>
      <c r="G237" s="46">
        <v>524400</v>
      </c>
      <c r="H237" s="56"/>
      <c r="I237" s="46">
        <f t="shared" si="3"/>
        <v>0</v>
      </c>
    </row>
    <row r="238" spans="1:9" ht="34.5" customHeight="1" x14ac:dyDescent="0.15">
      <c r="A238" s="41">
        <v>531</v>
      </c>
      <c r="B238" s="129" t="s">
        <v>387</v>
      </c>
      <c r="C238" s="41" t="s">
        <v>770</v>
      </c>
      <c r="D238" s="43" t="s">
        <v>771</v>
      </c>
      <c r="E238" s="44">
        <v>223</v>
      </c>
      <c r="F238" s="45">
        <v>135</v>
      </c>
      <c r="G238" s="46">
        <v>301050</v>
      </c>
      <c r="H238" s="56"/>
      <c r="I238" s="46">
        <f t="shared" si="3"/>
        <v>0</v>
      </c>
    </row>
    <row r="239" spans="1:9" ht="34.5" customHeight="1" x14ac:dyDescent="0.15">
      <c r="A239" s="41">
        <v>532</v>
      </c>
      <c r="B239" s="129" t="s">
        <v>387</v>
      </c>
      <c r="C239" s="41" t="s">
        <v>772</v>
      </c>
      <c r="D239" s="43" t="s">
        <v>773</v>
      </c>
      <c r="E239" s="44">
        <v>203</v>
      </c>
      <c r="F239" s="45">
        <v>2</v>
      </c>
      <c r="G239" s="46">
        <v>4060</v>
      </c>
      <c r="H239" s="56"/>
      <c r="I239" s="46">
        <f t="shared" si="3"/>
        <v>0</v>
      </c>
    </row>
    <row r="240" spans="1:9" ht="34.5" customHeight="1" x14ac:dyDescent="0.15">
      <c r="A240" s="41">
        <v>533</v>
      </c>
      <c r="B240" s="129" t="s">
        <v>387</v>
      </c>
      <c r="C240" s="41" t="s">
        <v>774</v>
      </c>
      <c r="D240" s="43" t="s">
        <v>773</v>
      </c>
      <c r="E240" s="44">
        <v>203</v>
      </c>
      <c r="F240" s="45">
        <v>2</v>
      </c>
      <c r="G240" s="46">
        <v>4060</v>
      </c>
      <c r="H240" s="56"/>
      <c r="I240" s="46">
        <f t="shared" si="3"/>
        <v>0</v>
      </c>
    </row>
    <row r="241" spans="1:9" ht="34.5" customHeight="1" x14ac:dyDescent="0.15">
      <c r="A241" s="41">
        <v>534</v>
      </c>
      <c r="B241" s="129" t="s">
        <v>387</v>
      </c>
      <c r="C241" s="41" t="s">
        <v>775</v>
      </c>
      <c r="D241" s="43" t="s">
        <v>773</v>
      </c>
      <c r="E241" s="44">
        <v>203</v>
      </c>
      <c r="F241" s="45">
        <v>2</v>
      </c>
      <c r="G241" s="46">
        <v>4060</v>
      </c>
      <c r="H241" s="56"/>
      <c r="I241" s="46">
        <f t="shared" si="3"/>
        <v>0</v>
      </c>
    </row>
    <row r="242" spans="1:9" ht="34.5" customHeight="1" x14ac:dyDescent="0.15">
      <c r="A242" s="41">
        <v>535</v>
      </c>
      <c r="B242" s="129" t="s">
        <v>387</v>
      </c>
      <c r="C242" s="41" t="s">
        <v>776</v>
      </c>
      <c r="D242" s="43" t="s">
        <v>773</v>
      </c>
      <c r="E242" s="44">
        <v>203</v>
      </c>
      <c r="F242" s="45">
        <v>2</v>
      </c>
      <c r="G242" s="46">
        <v>4060</v>
      </c>
      <c r="H242" s="56"/>
      <c r="I242" s="46">
        <f t="shared" si="3"/>
        <v>0</v>
      </c>
    </row>
    <row r="243" spans="1:9" ht="34.5" customHeight="1" x14ac:dyDescent="0.15">
      <c r="A243" s="41">
        <v>536</v>
      </c>
      <c r="B243" s="129" t="s">
        <v>387</v>
      </c>
      <c r="C243" s="41" t="s">
        <v>777</v>
      </c>
      <c r="D243" s="43" t="s">
        <v>773</v>
      </c>
      <c r="E243" s="44">
        <v>203</v>
      </c>
      <c r="F243" s="45">
        <v>2</v>
      </c>
      <c r="G243" s="46">
        <v>4060</v>
      </c>
      <c r="H243" s="56"/>
      <c r="I243" s="46">
        <f t="shared" si="3"/>
        <v>0</v>
      </c>
    </row>
    <row r="244" spans="1:9" ht="34.5" customHeight="1" x14ac:dyDescent="0.15">
      <c r="A244" s="41">
        <v>537</v>
      </c>
      <c r="B244" s="129" t="s">
        <v>387</v>
      </c>
      <c r="C244" s="41" t="s">
        <v>778</v>
      </c>
      <c r="D244" s="43" t="s">
        <v>773</v>
      </c>
      <c r="E244" s="44">
        <v>203</v>
      </c>
      <c r="F244" s="45">
        <v>2</v>
      </c>
      <c r="G244" s="46">
        <v>4060</v>
      </c>
      <c r="H244" s="56"/>
      <c r="I244" s="46">
        <f t="shared" si="3"/>
        <v>0</v>
      </c>
    </row>
    <row r="245" spans="1:9" ht="34.5" customHeight="1" x14ac:dyDescent="0.15">
      <c r="A245" s="41">
        <v>538</v>
      </c>
      <c r="B245" s="129" t="s">
        <v>387</v>
      </c>
      <c r="C245" s="41" t="s">
        <v>779</v>
      </c>
      <c r="D245" s="43" t="s">
        <v>780</v>
      </c>
      <c r="E245" s="44">
        <v>184</v>
      </c>
      <c r="F245" s="45">
        <v>1</v>
      </c>
      <c r="G245" s="46">
        <v>1840</v>
      </c>
      <c r="H245" s="56"/>
      <c r="I245" s="46">
        <f t="shared" si="3"/>
        <v>0</v>
      </c>
    </row>
    <row r="246" spans="1:9" ht="34.5" customHeight="1" x14ac:dyDescent="0.15">
      <c r="A246" s="41">
        <v>539</v>
      </c>
      <c r="B246" s="129" t="s">
        <v>387</v>
      </c>
      <c r="C246" s="41" t="s">
        <v>781</v>
      </c>
      <c r="D246" s="43" t="s">
        <v>782</v>
      </c>
      <c r="E246" s="44">
        <v>217</v>
      </c>
      <c r="F246" s="45">
        <v>13</v>
      </c>
      <c r="G246" s="46">
        <v>28210</v>
      </c>
      <c r="H246" s="56"/>
      <c r="I246" s="46">
        <f t="shared" si="3"/>
        <v>0</v>
      </c>
    </row>
    <row r="247" spans="1:9" ht="34.5" customHeight="1" x14ac:dyDescent="0.15">
      <c r="A247" s="41">
        <v>540</v>
      </c>
      <c r="B247" s="129" t="s">
        <v>387</v>
      </c>
      <c r="C247" s="41" t="s">
        <v>783</v>
      </c>
      <c r="D247" s="43" t="s">
        <v>784</v>
      </c>
      <c r="E247" s="44">
        <v>229</v>
      </c>
      <c r="F247" s="45">
        <v>1</v>
      </c>
      <c r="G247" s="46">
        <v>2290</v>
      </c>
      <c r="H247" s="56"/>
      <c r="I247" s="46">
        <f t="shared" si="3"/>
        <v>0</v>
      </c>
    </row>
    <row r="248" spans="1:9" ht="34.5" customHeight="1" x14ac:dyDescent="0.15">
      <c r="A248" s="41">
        <v>541</v>
      </c>
      <c r="B248" s="129" t="s">
        <v>387</v>
      </c>
      <c r="C248" s="41" t="s">
        <v>785</v>
      </c>
      <c r="D248" s="43" t="s">
        <v>602</v>
      </c>
      <c r="E248" s="44">
        <v>110</v>
      </c>
      <c r="F248" s="45">
        <v>2</v>
      </c>
      <c r="G248" s="46">
        <v>2200</v>
      </c>
      <c r="H248" s="56"/>
      <c r="I248" s="46">
        <f t="shared" si="3"/>
        <v>0</v>
      </c>
    </row>
    <row r="249" spans="1:9" ht="34.5" customHeight="1" x14ac:dyDescent="0.15">
      <c r="A249" s="41">
        <v>542</v>
      </c>
      <c r="B249" s="129" t="s">
        <v>387</v>
      </c>
      <c r="C249" s="41" t="s">
        <v>786</v>
      </c>
      <c r="D249" s="43" t="s">
        <v>602</v>
      </c>
      <c r="E249" s="44">
        <v>110</v>
      </c>
      <c r="F249" s="45">
        <v>1</v>
      </c>
      <c r="G249" s="46">
        <v>1100</v>
      </c>
      <c r="H249" s="56"/>
      <c r="I249" s="46">
        <f t="shared" si="3"/>
        <v>0</v>
      </c>
    </row>
    <row r="250" spans="1:9" ht="34.5" customHeight="1" x14ac:dyDescent="0.15">
      <c r="A250" s="41">
        <v>543</v>
      </c>
      <c r="B250" s="129" t="s">
        <v>387</v>
      </c>
      <c r="C250" s="41" t="s">
        <v>787</v>
      </c>
      <c r="D250" s="43" t="s">
        <v>602</v>
      </c>
      <c r="E250" s="44">
        <v>110</v>
      </c>
      <c r="F250" s="45">
        <v>1</v>
      </c>
      <c r="G250" s="46">
        <v>1100</v>
      </c>
      <c r="H250" s="56"/>
      <c r="I250" s="46">
        <f t="shared" si="3"/>
        <v>0</v>
      </c>
    </row>
    <row r="251" spans="1:9" ht="34.5" customHeight="1" x14ac:dyDescent="0.15">
      <c r="A251" s="41">
        <v>544</v>
      </c>
      <c r="B251" s="129" t="s">
        <v>387</v>
      </c>
      <c r="C251" s="41" t="s">
        <v>788</v>
      </c>
      <c r="D251" s="43" t="s">
        <v>602</v>
      </c>
      <c r="E251" s="44">
        <v>110</v>
      </c>
      <c r="F251" s="45">
        <v>22</v>
      </c>
      <c r="G251" s="46">
        <v>24200</v>
      </c>
      <c r="H251" s="56"/>
      <c r="I251" s="46">
        <f t="shared" si="3"/>
        <v>0</v>
      </c>
    </row>
    <row r="252" spans="1:9" ht="34.5" customHeight="1" x14ac:dyDescent="0.15">
      <c r="A252" s="41">
        <v>545</v>
      </c>
      <c r="B252" s="129" t="s">
        <v>387</v>
      </c>
      <c r="C252" s="41" t="s">
        <v>789</v>
      </c>
      <c r="D252" s="43" t="s">
        <v>602</v>
      </c>
      <c r="E252" s="44">
        <v>110</v>
      </c>
      <c r="F252" s="45">
        <v>1</v>
      </c>
      <c r="G252" s="46">
        <v>1100</v>
      </c>
      <c r="H252" s="56"/>
      <c r="I252" s="46">
        <f t="shared" si="3"/>
        <v>0</v>
      </c>
    </row>
    <row r="253" spans="1:9" ht="34.5" customHeight="1" x14ac:dyDescent="0.15">
      <c r="A253" s="41">
        <v>546</v>
      </c>
      <c r="B253" s="129" t="s">
        <v>387</v>
      </c>
      <c r="C253" s="41" t="s">
        <v>790</v>
      </c>
      <c r="D253" s="43" t="s">
        <v>602</v>
      </c>
      <c r="E253" s="44">
        <v>110</v>
      </c>
      <c r="F253" s="45">
        <v>33</v>
      </c>
      <c r="G253" s="46">
        <v>36300</v>
      </c>
      <c r="H253" s="56"/>
      <c r="I253" s="46">
        <f t="shared" si="3"/>
        <v>0</v>
      </c>
    </row>
    <row r="254" spans="1:9" ht="34.5" customHeight="1" x14ac:dyDescent="0.15">
      <c r="A254" s="41">
        <v>547</v>
      </c>
      <c r="B254" s="129" t="s">
        <v>387</v>
      </c>
      <c r="C254" s="41" t="s">
        <v>791</v>
      </c>
      <c r="D254" s="43" t="s">
        <v>602</v>
      </c>
      <c r="E254" s="44">
        <v>110</v>
      </c>
      <c r="F254" s="45">
        <v>1</v>
      </c>
      <c r="G254" s="46">
        <v>1100</v>
      </c>
      <c r="H254" s="56"/>
      <c r="I254" s="46">
        <f t="shared" si="3"/>
        <v>0</v>
      </c>
    </row>
    <row r="255" spans="1:9" ht="34.5" customHeight="1" x14ac:dyDescent="0.15">
      <c r="A255" s="41">
        <v>548</v>
      </c>
      <c r="B255" s="129" t="s">
        <v>387</v>
      </c>
      <c r="C255" s="41" t="s">
        <v>792</v>
      </c>
      <c r="D255" s="43" t="s">
        <v>602</v>
      </c>
      <c r="E255" s="44">
        <v>110</v>
      </c>
      <c r="F255" s="45">
        <v>5</v>
      </c>
      <c r="G255" s="46">
        <v>5500</v>
      </c>
      <c r="H255" s="56"/>
      <c r="I255" s="46">
        <f t="shared" si="3"/>
        <v>0</v>
      </c>
    </row>
    <row r="256" spans="1:9" ht="34.5" customHeight="1" x14ac:dyDescent="0.15">
      <c r="A256" s="41">
        <v>549</v>
      </c>
      <c r="B256" s="129" t="s">
        <v>387</v>
      </c>
      <c r="C256" s="41" t="s">
        <v>793</v>
      </c>
      <c r="D256" s="43" t="s">
        <v>602</v>
      </c>
      <c r="E256" s="44">
        <v>110</v>
      </c>
      <c r="F256" s="45">
        <v>37</v>
      </c>
      <c r="G256" s="46">
        <v>40700</v>
      </c>
      <c r="H256" s="56"/>
      <c r="I256" s="46">
        <f t="shared" si="3"/>
        <v>0</v>
      </c>
    </row>
    <row r="257" spans="1:9" ht="34.5" customHeight="1" x14ac:dyDescent="0.15">
      <c r="A257" s="41">
        <v>550</v>
      </c>
      <c r="B257" s="129" t="s">
        <v>387</v>
      </c>
      <c r="C257" s="41" t="s">
        <v>794</v>
      </c>
      <c r="D257" s="43" t="s">
        <v>602</v>
      </c>
      <c r="E257" s="44">
        <v>110</v>
      </c>
      <c r="F257" s="45">
        <v>33</v>
      </c>
      <c r="G257" s="46">
        <v>36300</v>
      </c>
      <c r="H257" s="56"/>
      <c r="I257" s="46">
        <f t="shared" si="3"/>
        <v>0</v>
      </c>
    </row>
    <row r="258" spans="1:9" ht="34.5" customHeight="1" x14ac:dyDescent="0.15">
      <c r="A258" s="41">
        <v>551</v>
      </c>
      <c r="B258" s="129" t="s">
        <v>387</v>
      </c>
      <c r="C258" s="41" t="s">
        <v>795</v>
      </c>
      <c r="D258" s="43" t="s">
        <v>602</v>
      </c>
      <c r="E258" s="44">
        <v>110</v>
      </c>
      <c r="F258" s="45">
        <v>1</v>
      </c>
      <c r="G258" s="46">
        <v>1100</v>
      </c>
      <c r="H258" s="56"/>
      <c r="I258" s="46">
        <f t="shared" si="3"/>
        <v>0</v>
      </c>
    </row>
    <row r="259" spans="1:9" ht="34.5" customHeight="1" x14ac:dyDescent="0.15">
      <c r="A259" s="41">
        <v>552</v>
      </c>
      <c r="B259" s="129" t="s">
        <v>387</v>
      </c>
      <c r="C259" s="41" t="s">
        <v>796</v>
      </c>
      <c r="D259" s="43" t="s">
        <v>602</v>
      </c>
      <c r="E259" s="44">
        <v>110</v>
      </c>
      <c r="F259" s="45">
        <v>24</v>
      </c>
      <c r="G259" s="46">
        <v>26400</v>
      </c>
      <c r="H259" s="56"/>
      <c r="I259" s="46">
        <f t="shared" si="3"/>
        <v>0</v>
      </c>
    </row>
    <row r="260" spans="1:9" ht="34.5" customHeight="1" x14ac:dyDescent="0.15">
      <c r="A260" s="41">
        <v>553</v>
      </c>
      <c r="B260" s="129" t="s">
        <v>387</v>
      </c>
      <c r="C260" s="41" t="s">
        <v>797</v>
      </c>
      <c r="D260" s="43" t="s">
        <v>602</v>
      </c>
      <c r="E260" s="44">
        <v>110</v>
      </c>
      <c r="F260" s="45">
        <v>4</v>
      </c>
      <c r="G260" s="46">
        <v>4400</v>
      </c>
      <c r="H260" s="56"/>
      <c r="I260" s="46">
        <f t="shared" ref="I260:I323" si="4">H260*F260</f>
        <v>0</v>
      </c>
    </row>
    <row r="261" spans="1:9" ht="34.5" customHeight="1" x14ac:dyDescent="0.15">
      <c r="A261" s="41">
        <v>554</v>
      </c>
      <c r="B261" s="129" t="s">
        <v>387</v>
      </c>
      <c r="C261" s="41" t="s">
        <v>798</v>
      </c>
      <c r="D261" s="43" t="s">
        <v>602</v>
      </c>
      <c r="E261" s="44">
        <v>110</v>
      </c>
      <c r="F261" s="45">
        <v>1</v>
      </c>
      <c r="G261" s="46">
        <v>1100</v>
      </c>
      <c r="H261" s="56"/>
      <c r="I261" s="46">
        <f t="shared" si="4"/>
        <v>0</v>
      </c>
    </row>
    <row r="262" spans="1:9" ht="34.5" customHeight="1" x14ac:dyDescent="0.15">
      <c r="A262" s="41">
        <v>555</v>
      </c>
      <c r="B262" s="129" t="s">
        <v>387</v>
      </c>
      <c r="C262" s="41" t="s">
        <v>799</v>
      </c>
      <c r="D262" s="43" t="s">
        <v>602</v>
      </c>
      <c r="E262" s="44">
        <v>110</v>
      </c>
      <c r="F262" s="45">
        <v>43</v>
      </c>
      <c r="G262" s="46">
        <v>47300</v>
      </c>
      <c r="H262" s="56"/>
      <c r="I262" s="46">
        <f t="shared" si="4"/>
        <v>0</v>
      </c>
    </row>
    <row r="263" spans="1:9" ht="34.5" customHeight="1" x14ac:dyDescent="0.15">
      <c r="A263" s="41">
        <v>556</v>
      </c>
      <c r="B263" s="129" t="s">
        <v>387</v>
      </c>
      <c r="C263" s="41" t="s">
        <v>800</v>
      </c>
      <c r="D263" s="43" t="s">
        <v>602</v>
      </c>
      <c r="E263" s="44">
        <v>110</v>
      </c>
      <c r="F263" s="45">
        <v>39</v>
      </c>
      <c r="G263" s="46">
        <v>42900</v>
      </c>
      <c r="H263" s="56"/>
      <c r="I263" s="46">
        <f t="shared" si="4"/>
        <v>0</v>
      </c>
    </row>
    <row r="264" spans="1:9" ht="34.5" customHeight="1" x14ac:dyDescent="0.15">
      <c r="A264" s="41">
        <v>557</v>
      </c>
      <c r="B264" s="129" t="s">
        <v>387</v>
      </c>
      <c r="C264" s="41" t="s">
        <v>801</v>
      </c>
      <c r="D264" s="43" t="s">
        <v>602</v>
      </c>
      <c r="E264" s="44">
        <v>110</v>
      </c>
      <c r="F264" s="45">
        <v>6</v>
      </c>
      <c r="G264" s="46">
        <v>6600</v>
      </c>
      <c r="H264" s="56"/>
      <c r="I264" s="46">
        <f t="shared" si="4"/>
        <v>0</v>
      </c>
    </row>
    <row r="265" spans="1:9" ht="34.5" customHeight="1" x14ac:dyDescent="0.15">
      <c r="A265" s="41">
        <v>558</v>
      </c>
      <c r="B265" s="129" t="s">
        <v>387</v>
      </c>
      <c r="C265" s="41" t="s">
        <v>802</v>
      </c>
      <c r="D265" s="43" t="s">
        <v>602</v>
      </c>
      <c r="E265" s="44">
        <v>110</v>
      </c>
      <c r="F265" s="45">
        <v>29</v>
      </c>
      <c r="G265" s="46">
        <v>31900</v>
      </c>
      <c r="H265" s="56"/>
      <c r="I265" s="46">
        <f t="shared" si="4"/>
        <v>0</v>
      </c>
    </row>
    <row r="266" spans="1:9" ht="34.5" customHeight="1" x14ac:dyDescent="0.15">
      <c r="A266" s="41">
        <v>559</v>
      </c>
      <c r="B266" s="129" t="s">
        <v>387</v>
      </c>
      <c r="C266" s="41" t="s">
        <v>803</v>
      </c>
      <c r="D266" s="43" t="s">
        <v>602</v>
      </c>
      <c r="E266" s="44">
        <v>110</v>
      </c>
      <c r="F266" s="45">
        <v>1</v>
      </c>
      <c r="G266" s="46">
        <v>1100</v>
      </c>
      <c r="H266" s="56"/>
      <c r="I266" s="46">
        <f t="shared" si="4"/>
        <v>0</v>
      </c>
    </row>
    <row r="267" spans="1:9" ht="34.5" customHeight="1" x14ac:dyDescent="0.15">
      <c r="A267" s="41">
        <v>560</v>
      </c>
      <c r="B267" s="129" t="s">
        <v>387</v>
      </c>
      <c r="C267" s="41" t="s">
        <v>804</v>
      </c>
      <c r="D267" s="43" t="s">
        <v>602</v>
      </c>
      <c r="E267" s="44">
        <v>110</v>
      </c>
      <c r="F267" s="45">
        <v>3</v>
      </c>
      <c r="G267" s="46">
        <v>3300</v>
      </c>
      <c r="H267" s="56"/>
      <c r="I267" s="46">
        <f t="shared" si="4"/>
        <v>0</v>
      </c>
    </row>
    <row r="268" spans="1:9" ht="34.5" customHeight="1" x14ac:dyDescent="0.15">
      <c r="A268" s="41">
        <v>561</v>
      </c>
      <c r="B268" s="129" t="s">
        <v>387</v>
      </c>
      <c r="C268" s="41" t="s">
        <v>805</v>
      </c>
      <c r="D268" s="43" t="s">
        <v>602</v>
      </c>
      <c r="E268" s="44">
        <v>110</v>
      </c>
      <c r="F268" s="45">
        <v>16</v>
      </c>
      <c r="G268" s="46">
        <v>17600</v>
      </c>
      <c r="H268" s="56"/>
      <c r="I268" s="46">
        <f t="shared" si="4"/>
        <v>0</v>
      </c>
    </row>
    <row r="269" spans="1:9" ht="34.5" customHeight="1" x14ac:dyDescent="0.15">
      <c r="A269" s="41">
        <v>562</v>
      </c>
      <c r="B269" s="129" t="s">
        <v>387</v>
      </c>
      <c r="C269" s="41" t="s">
        <v>806</v>
      </c>
      <c r="D269" s="43" t="s">
        <v>602</v>
      </c>
      <c r="E269" s="44">
        <v>110</v>
      </c>
      <c r="F269" s="45">
        <v>1</v>
      </c>
      <c r="G269" s="46">
        <v>1100</v>
      </c>
      <c r="H269" s="56"/>
      <c r="I269" s="46">
        <f t="shared" si="4"/>
        <v>0</v>
      </c>
    </row>
    <row r="270" spans="1:9" ht="34.5" customHeight="1" x14ac:dyDescent="0.15">
      <c r="A270" s="41">
        <v>563</v>
      </c>
      <c r="B270" s="129" t="s">
        <v>387</v>
      </c>
      <c r="C270" s="41" t="s">
        <v>807</v>
      </c>
      <c r="D270" s="43" t="s">
        <v>602</v>
      </c>
      <c r="E270" s="44">
        <v>110</v>
      </c>
      <c r="F270" s="45">
        <v>22</v>
      </c>
      <c r="G270" s="46">
        <v>24200</v>
      </c>
      <c r="H270" s="56"/>
      <c r="I270" s="46">
        <f t="shared" si="4"/>
        <v>0</v>
      </c>
    </row>
    <row r="271" spans="1:9" ht="34.5" customHeight="1" x14ac:dyDescent="0.15">
      <c r="A271" s="41">
        <v>564</v>
      </c>
      <c r="B271" s="129" t="s">
        <v>387</v>
      </c>
      <c r="C271" s="41" t="s">
        <v>808</v>
      </c>
      <c r="D271" s="43" t="s">
        <v>602</v>
      </c>
      <c r="E271" s="44">
        <v>110</v>
      </c>
      <c r="F271" s="45">
        <v>12</v>
      </c>
      <c r="G271" s="46">
        <v>13200</v>
      </c>
      <c r="H271" s="56"/>
      <c r="I271" s="46">
        <f t="shared" si="4"/>
        <v>0</v>
      </c>
    </row>
    <row r="272" spans="1:9" ht="34.5" customHeight="1" x14ac:dyDescent="0.15">
      <c r="A272" s="41">
        <v>565</v>
      </c>
      <c r="B272" s="129" t="s">
        <v>387</v>
      </c>
      <c r="C272" s="41" t="s">
        <v>809</v>
      </c>
      <c r="D272" s="43" t="s">
        <v>602</v>
      </c>
      <c r="E272" s="44">
        <v>110</v>
      </c>
      <c r="F272" s="45">
        <v>35</v>
      </c>
      <c r="G272" s="46">
        <v>38500</v>
      </c>
      <c r="H272" s="56"/>
      <c r="I272" s="46">
        <f t="shared" si="4"/>
        <v>0</v>
      </c>
    </row>
    <row r="273" spans="1:9" ht="34.5" customHeight="1" x14ac:dyDescent="0.15">
      <c r="A273" s="41">
        <v>566</v>
      </c>
      <c r="B273" s="129" t="s">
        <v>387</v>
      </c>
      <c r="C273" s="41" t="s">
        <v>810</v>
      </c>
      <c r="D273" s="43" t="s">
        <v>602</v>
      </c>
      <c r="E273" s="44">
        <v>110</v>
      </c>
      <c r="F273" s="45">
        <v>38</v>
      </c>
      <c r="G273" s="46">
        <v>41800</v>
      </c>
      <c r="H273" s="56"/>
      <c r="I273" s="46">
        <f t="shared" si="4"/>
        <v>0</v>
      </c>
    </row>
    <row r="274" spans="1:9" ht="34.5" customHeight="1" x14ac:dyDescent="0.15">
      <c r="A274" s="41">
        <v>567</v>
      </c>
      <c r="B274" s="129" t="s">
        <v>387</v>
      </c>
      <c r="C274" s="41" t="s">
        <v>811</v>
      </c>
      <c r="D274" s="43" t="s">
        <v>602</v>
      </c>
      <c r="E274" s="44">
        <v>110</v>
      </c>
      <c r="F274" s="45">
        <v>8</v>
      </c>
      <c r="G274" s="46">
        <v>8800</v>
      </c>
      <c r="H274" s="56"/>
      <c r="I274" s="46">
        <f t="shared" si="4"/>
        <v>0</v>
      </c>
    </row>
    <row r="275" spans="1:9" ht="34.5" customHeight="1" x14ac:dyDescent="0.15">
      <c r="A275" s="41">
        <v>568</v>
      </c>
      <c r="B275" s="129" t="s">
        <v>387</v>
      </c>
      <c r="C275" s="41" t="s">
        <v>812</v>
      </c>
      <c r="D275" s="43" t="s">
        <v>602</v>
      </c>
      <c r="E275" s="44">
        <v>110</v>
      </c>
      <c r="F275" s="45">
        <v>55</v>
      </c>
      <c r="G275" s="46">
        <v>60500</v>
      </c>
      <c r="H275" s="56"/>
      <c r="I275" s="46">
        <f t="shared" si="4"/>
        <v>0</v>
      </c>
    </row>
    <row r="276" spans="1:9" ht="34.5" customHeight="1" x14ac:dyDescent="0.15">
      <c r="A276" s="41">
        <v>569</v>
      </c>
      <c r="B276" s="129" t="s">
        <v>387</v>
      </c>
      <c r="C276" s="41" t="s">
        <v>813</v>
      </c>
      <c r="D276" s="43" t="s">
        <v>602</v>
      </c>
      <c r="E276" s="44">
        <v>110</v>
      </c>
      <c r="F276" s="45">
        <v>40</v>
      </c>
      <c r="G276" s="46">
        <v>44000</v>
      </c>
      <c r="H276" s="56"/>
      <c r="I276" s="46">
        <f t="shared" si="4"/>
        <v>0</v>
      </c>
    </row>
    <row r="277" spans="1:9" ht="34.5" customHeight="1" x14ac:dyDescent="0.15">
      <c r="A277" s="41">
        <v>570</v>
      </c>
      <c r="B277" s="129" t="s">
        <v>387</v>
      </c>
      <c r="C277" s="41" t="s">
        <v>814</v>
      </c>
      <c r="D277" s="43" t="s">
        <v>602</v>
      </c>
      <c r="E277" s="44">
        <v>110</v>
      </c>
      <c r="F277" s="45">
        <v>3</v>
      </c>
      <c r="G277" s="46">
        <v>3300</v>
      </c>
      <c r="H277" s="56"/>
      <c r="I277" s="46">
        <f t="shared" si="4"/>
        <v>0</v>
      </c>
    </row>
    <row r="278" spans="1:9" ht="34.5" customHeight="1" x14ac:dyDescent="0.15">
      <c r="A278" s="41">
        <v>571</v>
      </c>
      <c r="B278" s="129" t="s">
        <v>387</v>
      </c>
      <c r="C278" s="41" t="s">
        <v>815</v>
      </c>
      <c r="D278" s="43" t="s">
        <v>602</v>
      </c>
      <c r="E278" s="44">
        <v>110</v>
      </c>
      <c r="F278" s="45">
        <v>28</v>
      </c>
      <c r="G278" s="46">
        <v>30800</v>
      </c>
      <c r="H278" s="56"/>
      <c r="I278" s="46">
        <f t="shared" si="4"/>
        <v>0</v>
      </c>
    </row>
    <row r="279" spans="1:9" ht="34.5" customHeight="1" x14ac:dyDescent="0.15">
      <c r="A279" s="41">
        <v>572</v>
      </c>
      <c r="B279" s="129" t="s">
        <v>387</v>
      </c>
      <c r="C279" s="41" t="s">
        <v>816</v>
      </c>
      <c r="D279" s="43" t="s">
        <v>602</v>
      </c>
      <c r="E279" s="44">
        <v>110</v>
      </c>
      <c r="F279" s="45">
        <v>1</v>
      </c>
      <c r="G279" s="46">
        <v>1100</v>
      </c>
      <c r="H279" s="56"/>
      <c r="I279" s="46">
        <f t="shared" si="4"/>
        <v>0</v>
      </c>
    </row>
    <row r="280" spans="1:9" ht="34.5" customHeight="1" x14ac:dyDescent="0.15">
      <c r="A280" s="41">
        <v>573</v>
      </c>
      <c r="B280" s="129" t="s">
        <v>387</v>
      </c>
      <c r="C280" s="41" t="s">
        <v>817</v>
      </c>
      <c r="D280" s="43" t="s">
        <v>602</v>
      </c>
      <c r="E280" s="44">
        <v>110</v>
      </c>
      <c r="F280" s="45">
        <v>2</v>
      </c>
      <c r="G280" s="46">
        <v>2200</v>
      </c>
      <c r="H280" s="56"/>
      <c r="I280" s="46">
        <f t="shared" si="4"/>
        <v>0</v>
      </c>
    </row>
    <row r="281" spans="1:9" ht="34.5" customHeight="1" x14ac:dyDescent="0.15">
      <c r="A281" s="41">
        <v>574</v>
      </c>
      <c r="B281" s="129" t="s">
        <v>387</v>
      </c>
      <c r="C281" s="41" t="s">
        <v>818</v>
      </c>
      <c r="D281" s="43" t="s">
        <v>602</v>
      </c>
      <c r="E281" s="44">
        <v>110</v>
      </c>
      <c r="F281" s="45">
        <v>1</v>
      </c>
      <c r="G281" s="46">
        <v>1100</v>
      </c>
      <c r="H281" s="56"/>
      <c r="I281" s="46">
        <f t="shared" si="4"/>
        <v>0</v>
      </c>
    </row>
    <row r="282" spans="1:9" ht="34.5" customHeight="1" x14ac:dyDescent="0.15">
      <c r="A282" s="41">
        <v>575</v>
      </c>
      <c r="B282" s="129" t="s">
        <v>387</v>
      </c>
      <c r="C282" s="41" t="s">
        <v>819</v>
      </c>
      <c r="D282" s="43" t="s">
        <v>602</v>
      </c>
      <c r="E282" s="44">
        <v>110</v>
      </c>
      <c r="F282" s="45">
        <v>2</v>
      </c>
      <c r="G282" s="46">
        <v>2200</v>
      </c>
      <c r="H282" s="56"/>
      <c r="I282" s="46">
        <f t="shared" si="4"/>
        <v>0</v>
      </c>
    </row>
    <row r="283" spans="1:9" ht="34.5" customHeight="1" x14ac:dyDescent="0.15">
      <c r="A283" s="41">
        <v>576</v>
      </c>
      <c r="B283" s="129" t="s">
        <v>387</v>
      </c>
      <c r="C283" s="41" t="s">
        <v>820</v>
      </c>
      <c r="D283" s="43" t="s">
        <v>602</v>
      </c>
      <c r="E283" s="44">
        <v>110</v>
      </c>
      <c r="F283" s="45">
        <v>1</v>
      </c>
      <c r="G283" s="46">
        <v>1100</v>
      </c>
      <c r="H283" s="56"/>
      <c r="I283" s="46">
        <f t="shared" si="4"/>
        <v>0</v>
      </c>
    </row>
    <row r="284" spans="1:9" ht="34.5" customHeight="1" x14ac:dyDescent="0.15">
      <c r="A284" s="41">
        <v>577</v>
      </c>
      <c r="B284" s="129" t="s">
        <v>387</v>
      </c>
      <c r="C284" s="41" t="s">
        <v>821</v>
      </c>
      <c r="D284" s="43" t="s">
        <v>602</v>
      </c>
      <c r="E284" s="44">
        <v>110</v>
      </c>
      <c r="F284" s="45">
        <v>2</v>
      </c>
      <c r="G284" s="46">
        <v>2200</v>
      </c>
      <c r="H284" s="56"/>
      <c r="I284" s="46">
        <f t="shared" si="4"/>
        <v>0</v>
      </c>
    </row>
    <row r="285" spans="1:9" ht="34.5" customHeight="1" x14ac:dyDescent="0.15">
      <c r="A285" s="41">
        <v>578</v>
      </c>
      <c r="B285" s="129" t="s">
        <v>387</v>
      </c>
      <c r="C285" s="41" t="s">
        <v>822</v>
      </c>
      <c r="D285" s="43" t="s">
        <v>602</v>
      </c>
      <c r="E285" s="44">
        <v>110</v>
      </c>
      <c r="F285" s="45">
        <v>10</v>
      </c>
      <c r="G285" s="46">
        <v>11000</v>
      </c>
      <c r="H285" s="56"/>
      <c r="I285" s="46">
        <f t="shared" si="4"/>
        <v>0</v>
      </c>
    </row>
    <row r="286" spans="1:9" ht="34.5" customHeight="1" x14ac:dyDescent="0.15">
      <c r="A286" s="41">
        <v>579</v>
      </c>
      <c r="B286" s="129" t="s">
        <v>387</v>
      </c>
      <c r="C286" s="41" t="s">
        <v>823</v>
      </c>
      <c r="D286" s="43" t="s">
        <v>602</v>
      </c>
      <c r="E286" s="44">
        <v>110</v>
      </c>
      <c r="F286" s="45">
        <v>21</v>
      </c>
      <c r="G286" s="46">
        <v>23100</v>
      </c>
      <c r="H286" s="56"/>
      <c r="I286" s="46">
        <f t="shared" si="4"/>
        <v>0</v>
      </c>
    </row>
    <row r="287" spans="1:9" ht="34.5" customHeight="1" x14ac:dyDescent="0.15">
      <c r="A287" s="41">
        <v>580</v>
      </c>
      <c r="B287" s="129" t="s">
        <v>387</v>
      </c>
      <c r="C287" s="41" t="s">
        <v>824</v>
      </c>
      <c r="D287" s="43" t="s">
        <v>602</v>
      </c>
      <c r="E287" s="44">
        <v>110</v>
      </c>
      <c r="F287" s="45">
        <v>17</v>
      </c>
      <c r="G287" s="46">
        <v>18700</v>
      </c>
      <c r="H287" s="56"/>
      <c r="I287" s="46">
        <f t="shared" si="4"/>
        <v>0</v>
      </c>
    </row>
    <row r="288" spans="1:9" ht="34.5" customHeight="1" x14ac:dyDescent="0.15">
      <c r="A288" s="41">
        <v>581</v>
      </c>
      <c r="B288" s="129" t="s">
        <v>387</v>
      </c>
      <c r="C288" s="41" t="s">
        <v>825</v>
      </c>
      <c r="D288" s="43" t="s">
        <v>602</v>
      </c>
      <c r="E288" s="44">
        <v>110</v>
      </c>
      <c r="F288" s="45">
        <v>3</v>
      </c>
      <c r="G288" s="46">
        <v>3300</v>
      </c>
      <c r="H288" s="56"/>
      <c r="I288" s="46">
        <f t="shared" si="4"/>
        <v>0</v>
      </c>
    </row>
    <row r="289" spans="1:9" ht="34.5" customHeight="1" x14ac:dyDescent="0.15">
      <c r="A289" s="41">
        <v>582</v>
      </c>
      <c r="B289" s="129" t="s">
        <v>387</v>
      </c>
      <c r="C289" s="41" t="s">
        <v>826</v>
      </c>
      <c r="D289" s="43" t="s">
        <v>602</v>
      </c>
      <c r="E289" s="44">
        <v>110</v>
      </c>
      <c r="F289" s="45">
        <v>4</v>
      </c>
      <c r="G289" s="46">
        <v>4400</v>
      </c>
      <c r="H289" s="56"/>
      <c r="I289" s="46">
        <f t="shared" si="4"/>
        <v>0</v>
      </c>
    </row>
    <row r="290" spans="1:9" ht="34.5" customHeight="1" x14ac:dyDescent="0.15">
      <c r="A290" s="41">
        <v>583</v>
      </c>
      <c r="B290" s="129" t="s">
        <v>387</v>
      </c>
      <c r="C290" s="41" t="s">
        <v>827</v>
      </c>
      <c r="D290" s="43" t="s">
        <v>602</v>
      </c>
      <c r="E290" s="44">
        <v>110</v>
      </c>
      <c r="F290" s="45">
        <v>16</v>
      </c>
      <c r="G290" s="46">
        <v>17600</v>
      </c>
      <c r="H290" s="56"/>
      <c r="I290" s="46">
        <f t="shared" si="4"/>
        <v>0</v>
      </c>
    </row>
    <row r="291" spans="1:9" ht="34.5" customHeight="1" x14ac:dyDescent="0.15">
      <c r="A291" s="41">
        <v>584</v>
      </c>
      <c r="B291" s="129" t="s">
        <v>387</v>
      </c>
      <c r="C291" s="41" t="s">
        <v>828</v>
      </c>
      <c r="D291" s="43" t="s">
        <v>602</v>
      </c>
      <c r="E291" s="44">
        <v>110</v>
      </c>
      <c r="F291" s="45">
        <v>18</v>
      </c>
      <c r="G291" s="46">
        <v>19800</v>
      </c>
      <c r="H291" s="56"/>
      <c r="I291" s="46">
        <f t="shared" si="4"/>
        <v>0</v>
      </c>
    </row>
    <row r="292" spans="1:9" ht="34.5" customHeight="1" x14ac:dyDescent="0.15">
      <c r="A292" s="41">
        <v>585</v>
      </c>
      <c r="B292" s="129" t="s">
        <v>387</v>
      </c>
      <c r="C292" s="41" t="s">
        <v>829</v>
      </c>
      <c r="D292" s="43" t="s">
        <v>602</v>
      </c>
      <c r="E292" s="44">
        <v>110</v>
      </c>
      <c r="F292" s="45">
        <v>18</v>
      </c>
      <c r="G292" s="46">
        <v>19800</v>
      </c>
      <c r="H292" s="56"/>
      <c r="I292" s="46">
        <f t="shared" si="4"/>
        <v>0</v>
      </c>
    </row>
    <row r="293" spans="1:9" ht="34.5" customHeight="1" x14ac:dyDescent="0.15">
      <c r="A293" s="41">
        <v>586</v>
      </c>
      <c r="B293" s="129" t="s">
        <v>387</v>
      </c>
      <c r="C293" s="41" t="s">
        <v>830</v>
      </c>
      <c r="D293" s="43" t="s">
        <v>602</v>
      </c>
      <c r="E293" s="44">
        <v>110</v>
      </c>
      <c r="F293" s="45">
        <v>2</v>
      </c>
      <c r="G293" s="46">
        <v>2200</v>
      </c>
      <c r="H293" s="56"/>
      <c r="I293" s="46">
        <f t="shared" si="4"/>
        <v>0</v>
      </c>
    </row>
    <row r="294" spans="1:9" ht="34.5" customHeight="1" x14ac:dyDescent="0.15">
      <c r="A294" s="41">
        <v>587</v>
      </c>
      <c r="B294" s="129" t="s">
        <v>387</v>
      </c>
      <c r="C294" s="41" t="s">
        <v>831</v>
      </c>
      <c r="D294" s="43" t="s">
        <v>602</v>
      </c>
      <c r="E294" s="44">
        <v>110</v>
      </c>
      <c r="F294" s="45">
        <v>3</v>
      </c>
      <c r="G294" s="46">
        <v>3300</v>
      </c>
      <c r="H294" s="56"/>
      <c r="I294" s="46">
        <f t="shared" si="4"/>
        <v>0</v>
      </c>
    </row>
    <row r="295" spans="1:9" ht="34.5" customHeight="1" x14ac:dyDescent="0.15">
      <c r="A295" s="41">
        <v>588</v>
      </c>
      <c r="B295" s="129" t="s">
        <v>387</v>
      </c>
      <c r="C295" s="41" t="s">
        <v>832</v>
      </c>
      <c r="D295" s="43" t="s">
        <v>602</v>
      </c>
      <c r="E295" s="44">
        <v>110</v>
      </c>
      <c r="F295" s="45">
        <v>4</v>
      </c>
      <c r="G295" s="46">
        <v>4400</v>
      </c>
      <c r="H295" s="56"/>
      <c r="I295" s="46">
        <f t="shared" si="4"/>
        <v>0</v>
      </c>
    </row>
    <row r="296" spans="1:9" ht="34.5" customHeight="1" x14ac:dyDescent="0.15">
      <c r="A296" s="41">
        <v>589</v>
      </c>
      <c r="B296" s="129" t="s">
        <v>387</v>
      </c>
      <c r="C296" s="41" t="s">
        <v>833</v>
      </c>
      <c r="D296" s="43" t="s">
        <v>602</v>
      </c>
      <c r="E296" s="44">
        <v>110</v>
      </c>
      <c r="F296" s="45">
        <v>1</v>
      </c>
      <c r="G296" s="46">
        <v>1100</v>
      </c>
      <c r="H296" s="56"/>
      <c r="I296" s="46">
        <f t="shared" si="4"/>
        <v>0</v>
      </c>
    </row>
    <row r="297" spans="1:9" ht="34.5" customHeight="1" x14ac:dyDescent="0.15">
      <c r="A297" s="41">
        <v>590</v>
      </c>
      <c r="B297" s="129" t="s">
        <v>387</v>
      </c>
      <c r="C297" s="41" t="s">
        <v>834</v>
      </c>
      <c r="D297" s="43" t="s">
        <v>602</v>
      </c>
      <c r="E297" s="44">
        <v>110</v>
      </c>
      <c r="F297" s="45">
        <v>6</v>
      </c>
      <c r="G297" s="46">
        <v>6600</v>
      </c>
      <c r="H297" s="56"/>
      <c r="I297" s="46">
        <f t="shared" si="4"/>
        <v>0</v>
      </c>
    </row>
    <row r="298" spans="1:9" ht="34.5" customHeight="1" x14ac:dyDescent="0.15">
      <c r="A298" s="41">
        <v>591</v>
      </c>
      <c r="B298" s="129" t="s">
        <v>387</v>
      </c>
      <c r="C298" s="41" t="s">
        <v>835</v>
      </c>
      <c r="D298" s="43" t="s">
        <v>602</v>
      </c>
      <c r="E298" s="44">
        <v>110</v>
      </c>
      <c r="F298" s="45">
        <v>5</v>
      </c>
      <c r="G298" s="46">
        <v>5500</v>
      </c>
      <c r="H298" s="56"/>
      <c r="I298" s="46">
        <f t="shared" si="4"/>
        <v>0</v>
      </c>
    </row>
    <row r="299" spans="1:9" ht="34.5" customHeight="1" x14ac:dyDescent="0.15">
      <c r="A299" s="41">
        <v>592</v>
      </c>
      <c r="B299" s="129" t="s">
        <v>387</v>
      </c>
      <c r="C299" s="41" t="s">
        <v>836</v>
      </c>
      <c r="D299" s="43" t="s">
        <v>602</v>
      </c>
      <c r="E299" s="44">
        <v>110</v>
      </c>
      <c r="F299" s="45">
        <v>3</v>
      </c>
      <c r="G299" s="46">
        <v>3300</v>
      </c>
      <c r="H299" s="56"/>
      <c r="I299" s="46">
        <f t="shared" si="4"/>
        <v>0</v>
      </c>
    </row>
    <row r="300" spans="1:9" ht="34.5" customHeight="1" x14ac:dyDescent="0.15">
      <c r="A300" s="41">
        <v>593</v>
      </c>
      <c r="B300" s="129" t="s">
        <v>387</v>
      </c>
      <c r="C300" s="41" t="s">
        <v>837</v>
      </c>
      <c r="D300" s="43" t="s">
        <v>602</v>
      </c>
      <c r="E300" s="44">
        <v>110</v>
      </c>
      <c r="F300" s="45">
        <v>1</v>
      </c>
      <c r="G300" s="46">
        <v>1100</v>
      </c>
      <c r="H300" s="56"/>
      <c r="I300" s="46">
        <f t="shared" si="4"/>
        <v>0</v>
      </c>
    </row>
    <row r="301" spans="1:9" ht="34.5" customHeight="1" x14ac:dyDescent="0.15">
      <c r="A301" s="41">
        <v>594</v>
      </c>
      <c r="B301" s="129" t="s">
        <v>387</v>
      </c>
      <c r="C301" s="41" t="s">
        <v>838</v>
      </c>
      <c r="D301" s="43" t="s">
        <v>602</v>
      </c>
      <c r="E301" s="44">
        <v>110</v>
      </c>
      <c r="F301" s="45">
        <v>1</v>
      </c>
      <c r="G301" s="46">
        <v>1100</v>
      </c>
      <c r="H301" s="56"/>
      <c r="I301" s="46">
        <f t="shared" si="4"/>
        <v>0</v>
      </c>
    </row>
    <row r="302" spans="1:9" ht="34.5" customHeight="1" x14ac:dyDescent="0.15">
      <c r="A302" s="41">
        <v>595</v>
      </c>
      <c r="B302" s="129" t="s">
        <v>387</v>
      </c>
      <c r="C302" s="41" t="s">
        <v>839</v>
      </c>
      <c r="D302" s="43" t="s">
        <v>602</v>
      </c>
      <c r="E302" s="44">
        <v>110</v>
      </c>
      <c r="F302" s="45">
        <v>2</v>
      </c>
      <c r="G302" s="46">
        <v>2200</v>
      </c>
      <c r="H302" s="56"/>
      <c r="I302" s="46">
        <f t="shared" si="4"/>
        <v>0</v>
      </c>
    </row>
    <row r="303" spans="1:9" ht="34.5" customHeight="1" x14ac:dyDescent="0.15">
      <c r="A303" s="41">
        <v>596</v>
      </c>
      <c r="B303" s="129" t="s">
        <v>387</v>
      </c>
      <c r="C303" s="41" t="s">
        <v>840</v>
      </c>
      <c r="D303" s="43" t="s">
        <v>602</v>
      </c>
      <c r="E303" s="44">
        <v>110</v>
      </c>
      <c r="F303" s="45">
        <v>10</v>
      </c>
      <c r="G303" s="46">
        <v>11000</v>
      </c>
      <c r="H303" s="56"/>
      <c r="I303" s="46">
        <f t="shared" si="4"/>
        <v>0</v>
      </c>
    </row>
    <row r="304" spans="1:9" ht="34.5" customHeight="1" x14ac:dyDescent="0.15">
      <c r="A304" s="41">
        <v>597</v>
      </c>
      <c r="B304" s="129" t="s">
        <v>387</v>
      </c>
      <c r="C304" s="41" t="s">
        <v>841</v>
      </c>
      <c r="D304" s="43" t="s">
        <v>602</v>
      </c>
      <c r="E304" s="44">
        <v>110</v>
      </c>
      <c r="F304" s="45">
        <v>3</v>
      </c>
      <c r="G304" s="46">
        <v>3300</v>
      </c>
      <c r="H304" s="56"/>
      <c r="I304" s="46">
        <f t="shared" si="4"/>
        <v>0</v>
      </c>
    </row>
    <row r="305" spans="1:9" ht="34.5" customHeight="1" x14ac:dyDescent="0.15">
      <c r="A305" s="41">
        <v>598</v>
      </c>
      <c r="B305" s="129" t="s">
        <v>387</v>
      </c>
      <c r="C305" s="41" t="s">
        <v>842</v>
      </c>
      <c r="D305" s="43" t="s">
        <v>602</v>
      </c>
      <c r="E305" s="44">
        <v>110</v>
      </c>
      <c r="F305" s="45">
        <v>10</v>
      </c>
      <c r="G305" s="46">
        <v>11000</v>
      </c>
      <c r="H305" s="56"/>
      <c r="I305" s="46">
        <f t="shared" si="4"/>
        <v>0</v>
      </c>
    </row>
    <row r="306" spans="1:9" ht="34.5" customHeight="1" x14ac:dyDescent="0.15">
      <c r="A306" s="41">
        <v>599</v>
      </c>
      <c r="B306" s="129" t="s">
        <v>387</v>
      </c>
      <c r="C306" s="41" t="s">
        <v>843</v>
      </c>
      <c r="D306" s="43" t="s">
        <v>602</v>
      </c>
      <c r="E306" s="44">
        <v>110</v>
      </c>
      <c r="F306" s="45">
        <v>7</v>
      </c>
      <c r="G306" s="46">
        <v>7700</v>
      </c>
      <c r="H306" s="56"/>
      <c r="I306" s="46">
        <f t="shared" si="4"/>
        <v>0</v>
      </c>
    </row>
    <row r="307" spans="1:9" ht="34.5" customHeight="1" x14ac:dyDescent="0.15">
      <c r="A307" s="41">
        <v>600</v>
      </c>
      <c r="B307" s="129" t="s">
        <v>387</v>
      </c>
      <c r="C307" s="41" t="s">
        <v>844</v>
      </c>
      <c r="D307" s="43" t="s">
        <v>602</v>
      </c>
      <c r="E307" s="44">
        <v>110</v>
      </c>
      <c r="F307" s="45">
        <v>6</v>
      </c>
      <c r="G307" s="46">
        <v>6600</v>
      </c>
      <c r="H307" s="56"/>
      <c r="I307" s="46">
        <f t="shared" si="4"/>
        <v>0</v>
      </c>
    </row>
    <row r="308" spans="1:9" ht="34.5" customHeight="1" x14ac:dyDescent="0.15">
      <c r="A308" s="41">
        <v>601</v>
      </c>
      <c r="B308" s="129" t="s">
        <v>387</v>
      </c>
      <c r="C308" s="41" t="s">
        <v>845</v>
      </c>
      <c r="D308" s="43" t="s">
        <v>602</v>
      </c>
      <c r="E308" s="44">
        <v>110</v>
      </c>
      <c r="F308" s="45">
        <v>3</v>
      </c>
      <c r="G308" s="46">
        <v>3300</v>
      </c>
      <c r="H308" s="56"/>
      <c r="I308" s="46">
        <f t="shared" si="4"/>
        <v>0</v>
      </c>
    </row>
    <row r="309" spans="1:9" ht="34.5" customHeight="1" x14ac:dyDescent="0.15">
      <c r="A309" s="41">
        <v>602</v>
      </c>
      <c r="B309" s="129" t="s">
        <v>387</v>
      </c>
      <c r="C309" s="41" t="s">
        <v>846</v>
      </c>
      <c r="D309" s="43" t="s">
        <v>602</v>
      </c>
      <c r="E309" s="44">
        <v>110</v>
      </c>
      <c r="F309" s="45">
        <v>8</v>
      </c>
      <c r="G309" s="46">
        <v>8800</v>
      </c>
      <c r="H309" s="56"/>
      <c r="I309" s="46">
        <f t="shared" si="4"/>
        <v>0</v>
      </c>
    </row>
    <row r="310" spans="1:9" ht="34.5" customHeight="1" x14ac:dyDescent="0.15">
      <c r="A310" s="41">
        <v>603</v>
      </c>
      <c r="B310" s="129" t="s">
        <v>387</v>
      </c>
      <c r="C310" s="41" t="s">
        <v>847</v>
      </c>
      <c r="D310" s="43" t="s">
        <v>602</v>
      </c>
      <c r="E310" s="44">
        <v>110</v>
      </c>
      <c r="F310" s="45">
        <v>21</v>
      </c>
      <c r="G310" s="46">
        <v>23100</v>
      </c>
      <c r="H310" s="56"/>
      <c r="I310" s="46">
        <f t="shared" si="4"/>
        <v>0</v>
      </c>
    </row>
    <row r="311" spans="1:9" ht="34.5" customHeight="1" x14ac:dyDescent="0.15">
      <c r="A311" s="41">
        <v>604</v>
      </c>
      <c r="B311" s="129" t="s">
        <v>387</v>
      </c>
      <c r="C311" s="41" t="s">
        <v>848</v>
      </c>
      <c r="D311" s="43" t="s">
        <v>602</v>
      </c>
      <c r="E311" s="44">
        <v>110</v>
      </c>
      <c r="F311" s="45">
        <v>2</v>
      </c>
      <c r="G311" s="46">
        <v>2200</v>
      </c>
      <c r="H311" s="56"/>
      <c r="I311" s="46">
        <f t="shared" si="4"/>
        <v>0</v>
      </c>
    </row>
    <row r="312" spans="1:9" ht="34.5" customHeight="1" x14ac:dyDescent="0.15">
      <c r="A312" s="41">
        <v>605</v>
      </c>
      <c r="B312" s="129" t="s">
        <v>387</v>
      </c>
      <c r="C312" s="41" t="s">
        <v>849</v>
      </c>
      <c r="D312" s="43" t="s">
        <v>602</v>
      </c>
      <c r="E312" s="44">
        <v>110</v>
      </c>
      <c r="F312" s="45">
        <v>40</v>
      </c>
      <c r="G312" s="46">
        <v>44000</v>
      </c>
      <c r="H312" s="56"/>
      <c r="I312" s="46">
        <f t="shared" si="4"/>
        <v>0</v>
      </c>
    </row>
    <row r="313" spans="1:9" ht="34.5" customHeight="1" x14ac:dyDescent="0.15">
      <c r="A313" s="41">
        <v>606</v>
      </c>
      <c r="B313" s="129" t="s">
        <v>387</v>
      </c>
      <c r="C313" s="41" t="s">
        <v>850</v>
      </c>
      <c r="D313" s="43" t="s">
        <v>602</v>
      </c>
      <c r="E313" s="44">
        <v>110</v>
      </c>
      <c r="F313" s="45">
        <v>3</v>
      </c>
      <c r="G313" s="46">
        <v>3300</v>
      </c>
      <c r="H313" s="56"/>
      <c r="I313" s="46">
        <f t="shared" si="4"/>
        <v>0</v>
      </c>
    </row>
    <row r="314" spans="1:9" ht="34.5" customHeight="1" x14ac:dyDescent="0.15">
      <c r="A314" s="41">
        <v>607</v>
      </c>
      <c r="B314" s="129" t="s">
        <v>387</v>
      </c>
      <c r="C314" s="41" t="s">
        <v>851</v>
      </c>
      <c r="D314" s="43" t="s">
        <v>852</v>
      </c>
      <c r="E314" s="44">
        <v>101</v>
      </c>
      <c r="F314" s="45">
        <v>1377</v>
      </c>
      <c r="G314" s="46">
        <v>1390770</v>
      </c>
      <c r="H314" s="56"/>
      <c r="I314" s="46">
        <f t="shared" si="4"/>
        <v>0</v>
      </c>
    </row>
    <row r="315" spans="1:9" ht="34.5" customHeight="1" x14ac:dyDescent="0.15">
      <c r="A315" s="41">
        <v>608</v>
      </c>
      <c r="B315" s="129" t="s">
        <v>387</v>
      </c>
      <c r="C315" s="41" t="s">
        <v>853</v>
      </c>
      <c r="D315" s="43" t="s">
        <v>854</v>
      </c>
      <c r="E315" s="44">
        <v>115</v>
      </c>
      <c r="F315" s="45">
        <v>813</v>
      </c>
      <c r="G315" s="46">
        <v>934950</v>
      </c>
      <c r="H315" s="56"/>
      <c r="I315" s="46">
        <f t="shared" si="4"/>
        <v>0</v>
      </c>
    </row>
    <row r="316" spans="1:9" ht="34.5" customHeight="1" x14ac:dyDescent="0.15">
      <c r="A316" s="41">
        <v>609</v>
      </c>
      <c r="B316" s="129" t="s">
        <v>387</v>
      </c>
      <c r="C316" s="41" t="s">
        <v>855</v>
      </c>
      <c r="D316" s="43" t="s">
        <v>856</v>
      </c>
      <c r="E316" s="44">
        <v>146</v>
      </c>
      <c r="F316" s="45">
        <v>66</v>
      </c>
      <c r="G316" s="46">
        <v>96360</v>
      </c>
      <c r="H316" s="56"/>
      <c r="I316" s="46">
        <f t="shared" si="4"/>
        <v>0</v>
      </c>
    </row>
    <row r="317" spans="1:9" ht="34.5" customHeight="1" x14ac:dyDescent="0.15">
      <c r="A317" s="41">
        <v>610</v>
      </c>
      <c r="B317" s="129" t="s">
        <v>387</v>
      </c>
      <c r="C317" s="41" t="s">
        <v>857</v>
      </c>
      <c r="D317" s="43" t="s">
        <v>858</v>
      </c>
      <c r="E317" s="44">
        <v>144</v>
      </c>
      <c r="F317" s="45">
        <v>812</v>
      </c>
      <c r="G317" s="46">
        <v>1169280</v>
      </c>
      <c r="H317" s="56"/>
      <c r="I317" s="46">
        <f t="shared" si="4"/>
        <v>0</v>
      </c>
    </row>
    <row r="318" spans="1:9" ht="34.5" customHeight="1" x14ac:dyDescent="0.15">
      <c r="A318" s="41">
        <v>611</v>
      </c>
      <c r="B318" s="129" t="s">
        <v>387</v>
      </c>
      <c r="C318" s="41" t="s">
        <v>859</v>
      </c>
      <c r="D318" s="43" t="s">
        <v>860</v>
      </c>
      <c r="E318" s="44">
        <v>112</v>
      </c>
      <c r="F318" s="45">
        <v>663</v>
      </c>
      <c r="G318" s="46">
        <v>742560</v>
      </c>
      <c r="H318" s="56"/>
      <c r="I318" s="46">
        <f t="shared" si="4"/>
        <v>0</v>
      </c>
    </row>
    <row r="319" spans="1:9" ht="34.5" customHeight="1" x14ac:dyDescent="0.15">
      <c r="A319" s="41">
        <v>612</v>
      </c>
      <c r="B319" s="129" t="s">
        <v>387</v>
      </c>
      <c r="C319" s="41" t="s">
        <v>861</v>
      </c>
      <c r="D319" s="43" t="s">
        <v>862</v>
      </c>
      <c r="E319" s="44">
        <v>32</v>
      </c>
      <c r="F319" s="45">
        <v>1</v>
      </c>
      <c r="G319" s="46">
        <v>320</v>
      </c>
      <c r="H319" s="56"/>
      <c r="I319" s="46">
        <f t="shared" si="4"/>
        <v>0</v>
      </c>
    </row>
    <row r="320" spans="1:9" ht="34.5" customHeight="1" x14ac:dyDescent="0.15">
      <c r="A320" s="41">
        <v>613</v>
      </c>
      <c r="B320" s="129" t="s">
        <v>387</v>
      </c>
      <c r="C320" s="41" t="s">
        <v>863</v>
      </c>
      <c r="D320" s="43" t="s">
        <v>864</v>
      </c>
      <c r="E320" s="44">
        <v>79</v>
      </c>
      <c r="F320" s="45">
        <v>1</v>
      </c>
      <c r="G320" s="46">
        <v>790</v>
      </c>
      <c r="H320" s="56"/>
      <c r="I320" s="46">
        <f t="shared" si="4"/>
        <v>0</v>
      </c>
    </row>
    <row r="321" spans="1:9" ht="34.5" customHeight="1" x14ac:dyDescent="0.15">
      <c r="A321" s="41">
        <v>614</v>
      </c>
      <c r="B321" s="129" t="s">
        <v>387</v>
      </c>
      <c r="C321" s="41" t="s">
        <v>865</v>
      </c>
      <c r="D321" s="43" t="s">
        <v>864</v>
      </c>
      <c r="E321" s="44">
        <v>79</v>
      </c>
      <c r="F321" s="45">
        <v>1</v>
      </c>
      <c r="G321" s="46">
        <v>790</v>
      </c>
      <c r="H321" s="56"/>
      <c r="I321" s="46">
        <f t="shared" si="4"/>
        <v>0</v>
      </c>
    </row>
    <row r="322" spans="1:9" ht="34.5" customHeight="1" x14ac:dyDescent="0.15">
      <c r="A322" s="41">
        <v>615</v>
      </c>
      <c r="B322" s="129" t="s">
        <v>387</v>
      </c>
      <c r="C322" s="41" t="s">
        <v>866</v>
      </c>
      <c r="D322" s="43" t="s">
        <v>864</v>
      </c>
      <c r="E322" s="44">
        <v>79</v>
      </c>
      <c r="F322" s="45">
        <v>1</v>
      </c>
      <c r="G322" s="46">
        <v>790</v>
      </c>
      <c r="H322" s="56"/>
      <c r="I322" s="46">
        <f t="shared" si="4"/>
        <v>0</v>
      </c>
    </row>
    <row r="323" spans="1:9" ht="34.5" customHeight="1" x14ac:dyDescent="0.15">
      <c r="A323" s="41">
        <v>616</v>
      </c>
      <c r="B323" s="129" t="s">
        <v>387</v>
      </c>
      <c r="C323" s="41" t="s">
        <v>867</v>
      </c>
      <c r="D323" s="43" t="s">
        <v>868</v>
      </c>
      <c r="E323" s="44">
        <v>79</v>
      </c>
      <c r="F323" s="45">
        <v>156</v>
      </c>
      <c r="G323" s="46">
        <v>123240</v>
      </c>
      <c r="H323" s="56"/>
      <c r="I323" s="46">
        <f t="shared" si="4"/>
        <v>0</v>
      </c>
    </row>
    <row r="324" spans="1:9" ht="34.5" customHeight="1" x14ac:dyDescent="0.15">
      <c r="A324" s="41">
        <v>617</v>
      </c>
      <c r="B324" s="129" t="s">
        <v>387</v>
      </c>
      <c r="C324" s="41" t="s">
        <v>869</v>
      </c>
      <c r="D324" s="43" t="s">
        <v>870</v>
      </c>
      <c r="E324" s="44">
        <v>79</v>
      </c>
      <c r="F324" s="45">
        <v>1</v>
      </c>
      <c r="G324" s="46">
        <v>790</v>
      </c>
      <c r="H324" s="56"/>
      <c r="I324" s="46">
        <f t="shared" ref="I324:I387" si="5">H324*F324</f>
        <v>0</v>
      </c>
    </row>
    <row r="325" spans="1:9" ht="34.5" customHeight="1" x14ac:dyDescent="0.15">
      <c r="A325" s="41">
        <v>618</v>
      </c>
      <c r="B325" s="129" t="s">
        <v>387</v>
      </c>
      <c r="C325" s="41" t="s">
        <v>871</v>
      </c>
      <c r="D325" s="43" t="s">
        <v>872</v>
      </c>
      <c r="E325" s="44">
        <v>154</v>
      </c>
      <c r="F325" s="45">
        <v>6</v>
      </c>
      <c r="G325" s="46">
        <v>9240</v>
      </c>
      <c r="H325" s="56"/>
      <c r="I325" s="46">
        <f t="shared" si="5"/>
        <v>0</v>
      </c>
    </row>
    <row r="326" spans="1:9" ht="34.5" customHeight="1" x14ac:dyDescent="0.15">
      <c r="A326" s="41">
        <v>619</v>
      </c>
      <c r="B326" s="129" t="s">
        <v>387</v>
      </c>
      <c r="C326" s="41" t="s">
        <v>873</v>
      </c>
      <c r="D326" s="43" t="s">
        <v>870</v>
      </c>
      <c r="E326" s="44">
        <v>79</v>
      </c>
      <c r="F326" s="45">
        <v>1</v>
      </c>
      <c r="G326" s="46">
        <v>790</v>
      </c>
      <c r="H326" s="56"/>
      <c r="I326" s="46">
        <f t="shared" si="5"/>
        <v>0</v>
      </c>
    </row>
    <row r="327" spans="1:9" ht="34.5" customHeight="1" x14ac:dyDescent="0.15">
      <c r="A327" s="41">
        <v>620</v>
      </c>
      <c r="B327" s="129" t="s">
        <v>387</v>
      </c>
      <c r="C327" s="41" t="s">
        <v>874</v>
      </c>
      <c r="D327" s="43" t="s">
        <v>875</v>
      </c>
      <c r="E327" s="44">
        <v>200</v>
      </c>
      <c r="F327" s="45">
        <v>8</v>
      </c>
      <c r="G327" s="46">
        <v>16000</v>
      </c>
      <c r="H327" s="56"/>
      <c r="I327" s="46">
        <f t="shared" si="5"/>
        <v>0</v>
      </c>
    </row>
    <row r="328" spans="1:9" ht="34.5" customHeight="1" x14ac:dyDescent="0.15">
      <c r="A328" s="41">
        <v>621</v>
      </c>
      <c r="B328" s="129" t="s">
        <v>387</v>
      </c>
      <c r="C328" s="41" t="s">
        <v>876</v>
      </c>
      <c r="D328" s="43" t="s">
        <v>877</v>
      </c>
      <c r="E328" s="44">
        <v>79</v>
      </c>
      <c r="F328" s="45">
        <v>1</v>
      </c>
      <c r="G328" s="46">
        <v>790</v>
      </c>
      <c r="H328" s="56"/>
      <c r="I328" s="46">
        <f t="shared" si="5"/>
        <v>0</v>
      </c>
    </row>
    <row r="329" spans="1:9" ht="34.5" customHeight="1" x14ac:dyDescent="0.15">
      <c r="A329" s="41">
        <v>622</v>
      </c>
      <c r="B329" s="129" t="s">
        <v>387</v>
      </c>
      <c r="C329" s="41" t="s">
        <v>878</v>
      </c>
      <c r="D329" s="43" t="s">
        <v>875</v>
      </c>
      <c r="E329" s="44">
        <v>200</v>
      </c>
      <c r="F329" s="45">
        <v>8</v>
      </c>
      <c r="G329" s="46">
        <v>16000</v>
      </c>
      <c r="H329" s="56"/>
      <c r="I329" s="46">
        <f t="shared" si="5"/>
        <v>0</v>
      </c>
    </row>
    <row r="330" spans="1:9" ht="34.5" customHeight="1" x14ac:dyDescent="0.15">
      <c r="A330" s="41">
        <v>623</v>
      </c>
      <c r="B330" s="129" t="s">
        <v>387</v>
      </c>
      <c r="C330" s="41" t="s">
        <v>879</v>
      </c>
      <c r="D330" s="43" t="s">
        <v>875</v>
      </c>
      <c r="E330" s="44">
        <v>200</v>
      </c>
      <c r="F330" s="45">
        <v>1</v>
      </c>
      <c r="G330" s="46">
        <v>2000</v>
      </c>
      <c r="H330" s="56"/>
      <c r="I330" s="46">
        <f t="shared" si="5"/>
        <v>0</v>
      </c>
    </row>
    <row r="331" spans="1:9" ht="34.5" customHeight="1" x14ac:dyDescent="0.15">
      <c r="A331" s="41">
        <v>624</v>
      </c>
      <c r="B331" s="129" t="s">
        <v>387</v>
      </c>
      <c r="C331" s="41" t="s">
        <v>880</v>
      </c>
      <c r="D331" s="43" t="s">
        <v>877</v>
      </c>
      <c r="E331" s="44">
        <v>79</v>
      </c>
      <c r="F331" s="45">
        <v>1</v>
      </c>
      <c r="G331" s="46">
        <v>790</v>
      </c>
      <c r="H331" s="56"/>
      <c r="I331" s="46">
        <f t="shared" si="5"/>
        <v>0</v>
      </c>
    </row>
    <row r="332" spans="1:9" ht="34.5" customHeight="1" x14ac:dyDescent="0.15">
      <c r="A332" s="41">
        <v>625</v>
      </c>
      <c r="B332" s="129" t="s">
        <v>387</v>
      </c>
      <c r="C332" s="41" t="s">
        <v>881</v>
      </c>
      <c r="D332" s="43" t="s">
        <v>877</v>
      </c>
      <c r="E332" s="44">
        <v>79</v>
      </c>
      <c r="F332" s="45">
        <v>8</v>
      </c>
      <c r="G332" s="46">
        <v>6320</v>
      </c>
      <c r="H332" s="56"/>
      <c r="I332" s="46">
        <f t="shared" si="5"/>
        <v>0</v>
      </c>
    </row>
    <row r="333" spans="1:9" ht="34.5" customHeight="1" x14ac:dyDescent="0.15">
      <c r="A333" s="41">
        <v>626</v>
      </c>
      <c r="B333" s="129" t="s">
        <v>387</v>
      </c>
      <c r="C333" s="41" t="s">
        <v>882</v>
      </c>
      <c r="D333" s="43" t="s">
        <v>862</v>
      </c>
      <c r="E333" s="44">
        <v>32</v>
      </c>
      <c r="F333" s="45">
        <v>54</v>
      </c>
      <c r="G333" s="46">
        <v>17280</v>
      </c>
      <c r="H333" s="56"/>
      <c r="I333" s="46">
        <f t="shared" si="5"/>
        <v>0</v>
      </c>
    </row>
    <row r="334" spans="1:9" ht="34.5" customHeight="1" x14ac:dyDescent="0.15">
      <c r="A334" s="41">
        <v>627</v>
      </c>
      <c r="B334" s="129" t="s">
        <v>387</v>
      </c>
      <c r="C334" s="41" t="s">
        <v>883</v>
      </c>
      <c r="D334" s="43" t="s">
        <v>884</v>
      </c>
      <c r="E334" s="44">
        <v>200</v>
      </c>
      <c r="F334" s="45">
        <v>75</v>
      </c>
      <c r="G334" s="46">
        <v>150000</v>
      </c>
      <c r="H334" s="56"/>
      <c r="I334" s="46">
        <f t="shared" si="5"/>
        <v>0</v>
      </c>
    </row>
    <row r="335" spans="1:9" ht="34.5" customHeight="1" x14ac:dyDescent="0.15">
      <c r="A335" s="41">
        <v>628</v>
      </c>
      <c r="B335" s="129" t="s">
        <v>387</v>
      </c>
      <c r="C335" s="41" t="s">
        <v>885</v>
      </c>
      <c r="D335" s="43" t="s">
        <v>884</v>
      </c>
      <c r="E335" s="44">
        <v>200</v>
      </c>
      <c r="F335" s="45">
        <v>78</v>
      </c>
      <c r="G335" s="46">
        <v>156000</v>
      </c>
      <c r="H335" s="56"/>
      <c r="I335" s="46">
        <f t="shared" si="5"/>
        <v>0</v>
      </c>
    </row>
    <row r="336" spans="1:9" ht="34.5" customHeight="1" x14ac:dyDescent="0.15">
      <c r="A336" s="41">
        <v>629</v>
      </c>
      <c r="B336" s="129" t="s">
        <v>387</v>
      </c>
      <c r="C336" s="41" t="s">
        <v>886</v>
      </c>
      <c r="D336" s="43" t="s">
        <v>887</v>
      </c>
      <c r="E336" s="44">
        <v>200</v>
      </c>
      <c r="F336" s="45">
        <v>83</v>
      </c>
      <c r="G336" s="46">
        <v>166000</v>
      </c>
      <c r="H336" s="56"/>
      <c r="I336" s="46">
        <f t="shared" si="5"/>
        <v>0</v>
      </c>
    </row>
    <row r="337" spans="1:9" ht="34.5" customHeight="1" x14ac:dyDescent="0.15">
      <c r="A337" s="41">
        <v>630</v>
      </c>
      <c r="B337" s="129" t="s">
        <v>387</v>
      </c>
      <c r="C337" s="41" t="s">
        <v>888</v>
      </c>
      <c r="D337" s="43" t="s">
        <v>887</v>
      </c>
      <c r="E337" s="44">
        <v>200</v>
      </c>
      <c r="F337" s="45">
        <v>37</v>
      </c>
      <c r="G337" s="46">
        <v>74000</v>
      </c>
      <c r="H337" s="56"/>
      <c r="I337" s="46">
        <f t="shared" si="5"/>
        <v>0</v>
      </c>
    </row>
    <row r="338" spans="1:9" ht="34.5" customHeight="1" x14ac:dyDescent="0.15">
      <c r="A338" s="41">
        <v>631</v>
      </c>
      <c r="B338" s="129" t="s">
        <v>387</v>
      </c>
      <c r="C338" s="41" t="s">
        <v>889</v>
      </c>
      <c r="D338" s="43" t="s">
        <v>890</v>
      </c>
      <c r="E338" s="44">
        <v>200</v>
      </c>
      <c r="F338" s="45">
        <v>46</v>
      </c>
      <c r="G338" s="46">
        <v>92000</v>
      </c>
      <c r="H338" s="56"/>
      <c r="I338" s="46">
        <f t="shared" si="5"/>
        <v>0</v>
      </c>
    </row>
    <row r="339" spans="1:9" ht="34.5" customHeight="1" x14ac:dyDescent="0.15">
      <c r="A339" s="41">
        <v>632</v>
      </c>
      <c r="B339" s="129" t="s">
        <v>387</v>
      </c>
      <c r="C339" s="41" t="s">
        <v>891</v>
      </c>
      <c r="D339" s="43" t="s">
        <v>890</v>
      </c>
      <c r="E339" s="44">
        <v>200</v>
      </c>
      <c r="F339" s="45">
        <v>3</v>
      </c>
      <c r="G339" s="46">
        <v>6000</v>
      </c>
      <c r="H339" s="56"/>
      <c r="I339" s="46">
        <f t="shared" si="5"/>
        <v>0</v>
      </c>
    </row>
    <row r="340" spans="1:9" ht="34.5" customHeight="1" x14ac:dyDescent="0.15">
      <c r="A340" s="41">
        <v>633</v>
      </c>
      <c r="B340" s="129" t="s">
        <v>387</v>
      </c>
      <c r="C340" s="41" t="s">
        <v>892</v>
      </c>
      <c r="D340" s="43" t="s">
        <v>893</v>
      </c>
      <c r="E340" s="44">
        <v>200</v>
      </c>
      <c r="F340" s="45">
        <v>46</v>
      </c>
      <c r="G340" s="46">
        <v>92000</v>
      </c>
      <c r="H340" s="56"/>
      <c r="I340" s="46">
        <f t="shared" si="5"/>
        <v>0</v>
      </c>
    </row>
    <row r="341" spans="1:9" ht="34.5" customHeight="1" x14ac:dyDescent="0.15">
      <c r="A341" s="41">
        <v>634</v>
      </c>
      <c r="B341" s="129" t="s">
        <v>387</v>
      </c>
      <c r="C341" s="41" t="s">
        <v>894</v>
      </c>
      <c r="D341" s="43" t="s">
        <v>893</v>
      </c>
      <c r="E341" s="44">
        <v>200</v>
      </c>
      <c r="F341" s="45">
        <v>12</v>
      </c>
      <c r="G341" s="46">
        <v>24000</v>
      </c>
      <c r="H341" s="56"/>
      <c r="I341" s="46">
        <f t="shared" si="5"/>
        <v>0</v>
      </c>
    </row>
    <row r="342" spans="1:9" ht="34.5" customHeight="1" x14ac:dyDescent="0.15">
      <c r="A342" s="41">
        <v>635</v>
      </c>
      <c r="B342" s="129" t="s">
        <v>387</v>
      </c>
      <c r="C342" s="41" t="s">
        <v>895</v>
      </c>
      <c r="D342" s="43" t="s">
        <v>896</v>
      </c>
      <c r="E342" s="44">
        <v>200</v>
      </c>
      <c r="F342" s="45">
        <v>47</v>
      </c>
      <c r="G342" s="46">
        <v>94000</v>
      </c>
      <c r="H342" s="56"/>
      <c r="I342" s="46">
        <f t="shared" si="5"/>
        <v>0</v>
      </c>
    </row>
    <row r="343" spans="1:9" ht="34.5" customHeight="1" x14ac:dyDescent="0.15">
      <c r="A343" s="41">
        <v>636</v>
      </c>
      <c r="B343" s="129" t="s">
        <v>387</v>
      </c>
      <c r="C343" s="41" t="s">
        <v>897</v>
      </c>
      <c r="D343" s="43" t="s">
        <v>896</v>
      </c>
      <c r="E343" s="44">
        <v>200</v>
      </c>
      <c r="F343" s="45">
        <v>9</v>
      </c>
      <c r="G343" s="46">
        <v>18000</v>
      </c>
      <c r="H343" s="56"/>
      <c r="I343" s="46">
        <f t="shared" si="5"/>
        <v>0</v>
      </c>
    </row>
    <row r="344" spans="1:9" ht="34.5" customHeight="1" x14ac:dyDescent="0.15">
      <c r="A344" s="41">
        <v>637</v>
      </c>
      <c r="B344" s="129" t="s">
        <v>387</v>
      </c>
      <c r="C344" s="41" t="s">
        <v>898</v>
      </c>
      <c r="D344" s="43" t="s">
        <v>899</v>
      </c>
      <c r="E344" s="44">
        <v>159</v>
      </c>
      <c r="F344" s="45">
        <v>215</v>
      </c>
      <c r="G344" s="46">
        <v>341850</v>
      </c>
      <c r="H344" s="56"/>
      <c r="I344" s="46">
        <f t="shared" si="5"/>
        <v>0</v>
      </c>
    </row>
    <row r="345" spans="1:9" ht="34.5" customHeight="1" x14ac:dyDescent="0.15">
      <c r="A345" s="41">
        <v>638</v>
      </c>
      <c r="B345" s="129" t="s">
        <v>387</v>
      </c>
      <c r="C345" s="41" t="s">
        <v>900</v>
      </c>
      <c r="D345" s="43" t="s">
        <v>602</v>
      </c>
      <c r="E345" s="44">
        <v>110</v>
      </c>
      <c r="F345" s="45">
        <v>1</v>
      </c>
      <c r="G345" s="46">
        <v>1100</v>
      </c>
      <c r="H345" s="56"/>
      <c r="I345" s="46">
        <f t="shared" si="5"/>
        <v>0</v>
      </c>
    </row>
    <row r="346" spans="1:9" ht="34.5" customHeight="1" x14ac:dyDescent="0.15">
      <c r="A346" s="41">
        <v>639</v>
      </c>
      <c r="B346" s="129" t="s">
        <v>387</v>
      </c>
      <c r="C346" s="41" t="s">
        <v>901</v>
      </c>
      <c r="D346" s="43" t="s">
        <v>737</v>
      </c>
      <c r="E346" s="44">
        <v>166</v>
      </c>
      <c r="F346" s="45">
        <v>187</v>
      </c>
      <c r="G346" s="46">
        <v>310420</v>
      </c>
      <c r="H346" s="56"/>
      <c r="I346" s="46">
        <f t="shared" si="5"/>
        <v>0</v>
      </c>
    </row>
    <row r="347" spans="1:9" ht="34.5" customHeight="1" x14ac:dyDescent="0.15">
      <c r="A347" s="41">
        <v>640</v>
      </c>
      <c r="B347" s="129" t="s">
        <v>387</v>
      </c>
      <c r="C347" s="41" t="s">
        <v>902</v>
      </c>
      <c r="D347" s="43" t="s">
        <v>903</v>
      </c>
      <c r="E347" s="44">
        <v>185</v>
      </c>
      <c r="F347" s="45">
        <v>3</v>
      </c>
      <c r="G347" s="46">
        <v>5550</v>
      </c>
      <c r="H347" s="56"/>
      <c r="I347" s="46">
        <f t="shared" si="5"/>
        <v>0</v>
      </c>
    </row>
    <row r="348" spans="1:9" ht="34.5" customHeight="1" x14ac:dyDescent="0.15">
      <c r="A348" s="41">
        <v>641</v>
      </c>
      <c r="B348" s="129" t="s">
        <v>387</v>
      </c>
      <c r="C348" s="41" t="s">
        <v>904</v>
      </c>
      <c r="D348" s="43" t="s">
        <v>905</v>
      </c>
      <c r="E348" s="44">
        <v>412</v>
      </c>
      <c r="F348" s="45">
        <v>139</v>
      </c>
      <c r="G348" s="46">
        <v>572680</v>
      </c>
      <c r="H348" s="56"/>
      <c r="I348" s="46">
        <f t="shared" si="5"/>
        <v>0</v>
      </c>
    </row>
    <row r="349" spans="1:9" ht="34.5" customHeight="1" x14ac:dyDescent="0.15">
      <c r="A349" s="41">
        <v>642</v>
      </c>
      <c r="B349" s="129" t="s">
        <v>387</v>
      </c>
      <c r="C349" s="41" t="s">
        <v>906</v>
      </c>
      <c r="D349" s="43" t="s">
        <v>907</v>
      </c>
      <c r="E349" s="44">
        <v>520</v>
      </c>
      <c r="F349" s="45">
        <v>3</v>
      </c>
      <c r="G349" s="46">
        <v>15600</v>
      </c>
      <c r="H349" s="56"/>
      <c r="I349" s="46">
        <f t="shared" si="5"/>
        <v>0</v>
      </c>
    </row>
    <row r="350" spans="1:9" ht="34.5" customHeight="1" x14ac:dyDescent="0.15">
      <c r="A350" s="41">
        <v>643</v>
      </c>
      <c r="B350" s="129" t="s">
        <v>387</v>
      </c>
      <c r="C350" s="41" t="s">
        <v>908</v>
      </c>
      <c r="D350" s="43" t="s">
        <v>602</v>
      </c>
      <c r="E350" s="44">
        <v>110</v>
      </c>
      <c r="F350" s="45">
        <v>50</v>
      </c>
      <c r="G350" s="46">
        <v>55000</v>
      </c>
      <c r="H350" s="56"/>
      <c r="I350" s="46">
        <f t="shared" si="5"/>
        <v>0</v>
      </c>
    </row>
    <row r="351" spans="1:9" ht="34.5" customHeight="1" x14ac:dyDescent="0.15">
      <c r="A351" s="41">
        <v>644</v>
      </c>
      <c r="B351" s="129" t="s">
        <v>387</v>
      </c>
      <c r="C351" s="41" t="s">
        <v>909</v>
      </c>
      <c r="D351" s="43" t="s">
        <v>602</v>
      </c>
      <c r="E351" s="44">
        <v>110</v>
      </c>
      <c r="F351" s="45">
        <v>27</v>
      </c>
      <c r="G351" s="46">
        <v>29700</v>
      </c>
      <c r="H351" s="56"/>
      <c r="I351" s="46">
        <f t="shared" si="5"/>
        <v>0</v>
      </c>
    </row>
    <row r="352" spans="1:9" ht="34.5" customHeight="1" x14ac:dyDescent="0.15">
      <c r="A352" s="41">
        <v>645</v>
      </c>
      <c r="B352" s="129" t="s">
        <v>387</v>
      </c>
      <c r="C352" s="41" t="s">
        <v>910</v>
      </c>
      <c r="D352" s="43" t="s">
        <v>602</v>
      </c>
      <c r="E352" s="44">
        <v>110</v>
      </c>
      <c r="F352" s="45">
        <v>27</v>
      </c>
      <c r="G352" s="46">
        <v>29700</v>
      </c>
      <c r="H352" s="56"/>
      <c r="I352" s="46">
        <f t="shared" si="5"/>
        <v>0</v>
      </c>
    </row>
    <row r="353" spans="1:9" ht="34.5" customHeight="1" x14ac:dyDescent="0.15">
      <c r="A353" s="41">
        <v>646</v>
      </c>
      <c r="B353" s="129" t="s">
        <v>387</v>
      </c>
      <c r="C353" s="41" t="s">
        <v>911</v>
      </c>
      <c r="D353" s="43" t="s">
        <v>602</v>
      </c>
      <c r="E353" s="44">
        <v>110</v>
      </c>
      <c r="F353" s="45">
        <v>32</v>
      </c>
      <c r="G353" s="46">
        <v>35200</v>
      </c>
      <c r="H353" s="56"/>
      <c r="I353" s="46">
        <f t="shared" si="5"/>
        <v>0</v>
      </c>
    </row>
    <row r="354" spans="1:9" ht="34.5" customHeight="1" x14ac:dyDescent="0.15">
      <c r="A354" s="41">
        <v>647</v>
      </c>
      <c r="B354" s="129" t="s">
        <v>387</v>
      </c>
      <c r="C354" s="41" t="s">
        <v>912</v>
      </c>
      <c r="D354" s="43" t="s">
        <v>602</v>
      </c>
      <c r="E354" s="44">
        <v>110</v>
      </c>
      <c r="F354" s="45">
        <v>8</v>
      </c>
      <c r="G354" s="46">
        <v>8800</v>
      </c>
      <c r="H354" s="56"/>
      <c r="I354" s="46">
        <f t="shared" si="5"/>
        <v>0</v>
      </c>
    </row>
    <row r="355" spans="1:9" ht="34.5" customHeight="1" x14ac:dyDescent="0.15">
      <c r="A355" s="41">
        <v>648</v>
      </c>
      <c r="B355" s="129" t="s">
        <v>387</v>
      </c>
      <c r="C355" s="41" t="s">
        <v>913</v>
      </c>
      <c r="D355" s="43" t="s">
        <v>602</v>
      </c>
      <c r="E355" s="44">
        <v>110</v>
      </c>
      <c r="F355" s="45">
        <v>1</v>
      </c>
      <c r="G355" s="46">
        <v>1100</v>
      </c>
      <c r="H355" s="56"/>
      <c r="I355" s="46">
        <f t="shared" si="5"/>
        <v>0</v>
      </c>
    </row>
    <row r="356" spans="1:9" ht="34.5" customHeight="1" x14ac:dyDescent="0.15">
      <c r="A356" s="41">
        <v>649</v>
      </c>
      <c r="B356" s="129" t="s">
        <v>387</v>
      </c>
      <c r="C356" s="41" t="s">
        <v>914</v>
      </c>
      <c r="D356" s="43" t="s">
        <v>602</v>
      </c>
      <c r="E356" s="44">
        <v>110</v>
      </c>
      <c r="F356" s="45">
        <v>9</v>
      </c>
      <c r="G356" s="46">
        <v>9900</v>
      </c>
      <c r="H356" s="56"/>
      <c r="I356" s="46">
        <f t="shared" si="5"/>
        <v>0</v>
      </c>
    </row>
    <row r="357" spans="1:9" ht="34.5" customHeight="1" x14ac:dyDescent="0.15">
      <c r="A357" s="41">
        <v>650</v>
      </c>
      <c r="B357" s="129" t="s">
        <v>387</v>
      </c>
      <c r="C357" s="41" t="s">
        <v>915</v>
      </c>
      <c r="D357" s="43" t="s">
        <v>602</v>
      </c>
      <c r="E357" s="44">
        <v>110</v>
      </c>
      <c r="F357" s="45">
        <v>4</v>
      </c>
      <c r="G357" s="46">
        <v>4400</v>
      </c>
      <c r="H357" s="56"/>
      <c r="I357" s="46">
        <f t="shared" si="5"/>
        <v>0</v>
      </c>
    </row>
    <row r="358" spans="1:9" ht="34.5" customHeight="1" x14ac:dyDescent="0.15">
      <c r="A358" s="41">
        <v>651</v>
      </c>
      <c r="B358" s="129" t="s">
        <v>387</v>
      </c>
      <c r="C358" s="41" t="s">
        <v>916</v>
      </c>
      <c r="D358" s="43" t="s">
        <v>602</v>
      </c>
      <c r="E358" s="44">
        <v>110</v>
      </c>
      <c r="F358" s="45">
        <v>6</v>
      </c>
      <c r="G358" s="46">
        <v>6600</v>
      </c>
      <c r="H358" s="56"/>
      <c r="I358" s="46">
        <f t="shared" si="5"/>
        <v>0</v>
      </c>
    </row>
    <row r="359" spans="1:9" ht="34.5" customHeight="1" x14ac:dyDescent="0.15">
      <c r="A359" s="41">
        <v>652</v>
      </c>
      <c r="B359" s="129" t="s">
        <v>387</v>
      </c>
      <c r="C359" s="41" t="s">
        <v>917</v>
      </c>
      <c r="D359" s="43" t="s">
        <v>602</v>
      </c>
      <c r="E359" s="44">
        <v>110</v>
      </c>
      <c r="F359" s="45">
        <v>2</v>
      </c>
      <c r="G359" s="46">
        <v>2200</v>
      </c>
      <c r="H359" s="56"/>
      <c r="I359" s="46">
        <f t="shared" si="5"/>
        <v>0</v>
      </c>
    </row>
    <row r="360" spans="1:9" ht="34.5" customHeight="1" x14ac:dyDescent="0.15">
      <c r="A360" s="41">
        <v>653</v>
      </c>
      <c r="B360" s="129" t="s">
        <v>387</v>
      </c>
      <c r="C360" s="41" t="s">
        <v>918</v>
      </c>
      <c r="D360" s="43" t="s">
        <v>602</v>
      </c>
      <c r="E360" s="44">
        <v>110</v>
      </c>
      <c r="F360" s="45">
        <v>1</v>
      </c>
      <c r="G360" s="46">
        <v>1100</v>
      </c>
      <c r="H360" s="56"/>
      <c r="I360" s="46">
        <f t="shared" si="5"/>
        <v>0</v>
      </c>
    </row>
    <row r="361" spans="1:9" ht="34.5" customHeight="1" x14ac:dyDescent="0.15">
      <c r="A361" s="41">
        <v>654</v>
      </c>
      <c r="B361" s="129" t="s">
        <v>387</v>
      </c>
      <c r="C361" s="41" t="s">
        <v>919</v>
      </c>
      <c r="D361" s="43" t="s">
        <v>602</v>
      </c>
      <c r="E361" s="44">
        <v>110</v>
      </c>
      <c r="F361" s="45">
        <v>1</v>
      </c>
      <c r="G361" s="46">
        <v>1100</v>
      </c>
      <c r="H361" s="56"/>
      <c r="I361" s="46">
        <f t="shared" si="5"/>
        <v>0</v>
      </c>
    </row>
    <row r="362" spans="1:9" ht="34.5" customHeight="1" x14ac:dyDescent="0.15">
      <c r="A362" s="41">
        <v>655</v>
      </c>
      <c r="B362" s="129" t="s">
        <v>387</v>
      </c>
      <c r="C362" s="41" t="s">
        <v>920</v>
      </c>
      <c r="D362" s="43" t="s">
        <v>602</v>
      </c>
      <c r="E362" s="44">
        <v>110</v>
      </c>
      <c r="F362" s="45">
        <v>4</v>
      </c>
      <c r="G362" s="46">
        <v>4400</v>
      </c>
      <c r="H362" s="56"/>
      <c r="I362" s="46">
        <f t="shared" si="5"/>
        <v>0</v>
      </c>
    </row>
    <row r="363" spans="1:9" ht="34.5" customHeight="1" x14ac:dyDescent="0.15">
      <c r="A363" s="41">
        <v>656</v>
      </c>
      <c r="B363" s="129" t="s">
        <v>387</v>
      </c>
      <c r="C363" s="41" t="s">
        <v>921</v>
      </c>
      <c r="D363" s="43" t="s">
        <v>602</v>
      </c>
      <c r="E363" s="44">
        <v>110</v>
      </c>
      <c r="F363" s="45">
        <v>11</v>
      </c>
      <c r="G363" s="46">
        <v>12100</v>
      </c>
      <c r="H363" s="56"/>
      <c r="I363" s="46">
        <f t="shared" si="5"/>
        <v>0</v>
      </c>
    </row>
    <row r="364" spans="1:9" ht="34.5" customHeight="1" x14ac:dyDescent="0.15">
      <c r="A364" s="41">
        <v>657</v>
      </c>
      <c r="B364" s="129" t="s">
        <v>387</v>
      </c>
      <c r="C364" s="41" t="s">
        <v>922</v>
      </c>
      <c r="D364" s="43" t="s">
        <v>923</v>
      </c>
      <c r="E364" s="44">
        <v>134</v>
      </c>
      <c r="F364" s="45">
        <v>244</v>
      </c>
      <c r="G364" s="46">
        <v>326960</v>
      </c>
      <c r="H364" s="56"/>
      <c r="I364" s="46">
        <f t="shared" si="5"/>
        <v>0</v>
      </c>
    </row>
    <row r="365" spans="1:9" ht="34.5" customHeight="1" x14ac:dyDescent="0.15">
      <c r="A365" s="41">
        <v>658</v>
      </c>
      <c r="B365" s="129" t="s">
        <v>387</v>
      </c>
      <c r="C365" s="41" t="s">
        <v>924</v>
      </c>
      <c r="D365" s="43" t="s">
        <v>602</v>
      </c>
      <c r="E365" s="44">
        <v>110</v>
      </c>
      <c r="F365" s="45">
        <v>1</v>
      </c>
      <c r="G365" s="46">
        <v>1100</v>
      </c>
      <c r="H365" s="56"/>
      <c r="I365" s="46">
        <f t="shared" si="5"/>
        <v>0</v>
      </c>
    </row>
    <row r="366" spans="1:9" ht="34.5" customHeight="1" x14ac:dyDescent="0.15">
      <c r="A366" s="41">
        <v>659</v>
      </c>
      <c r="B366" s="129" t="s">
        <v>387</v>
      </c>
      <c r="C366" s="41" t="s">
        <v>925</v>
      </c>
      <c r="D366" s="43" t="s">
        <v>602</v>
      </c>
      <c r="E366" s="44">
        <v>110</v>
      </c>
      <c r="F366" s="45">
        <v>5</v>
      </c>
      <c r="G366" s="46">
        <v>5500</v>
      </c>
      <c r="H366" s="56"/>
      <c r="I366" s="46">
        <f t="shared" si="5"/>
        <v>0</v>
      </c>
    </row>
    <row r="367" spans="1:9" ht="34.5" customHeight="1" x14ac:dyDescent="0.15">
      <c r="A367" s="41">
        <v>660</v>
      </c>
      <c r="B367" s="129" t="s">
        <v>387</v>
      </c>
      <c r="C367" s="41" t="s">
        <v>926</v>
      </c>
      <c r="D367" s="43" t="s">
        <v>602</v>
      </c>
      <c r="E367" s="44">
        <v>110</v>
      </c>
      <c r="F367" s="45">
        <v>2</v>
      </c>
      <c r="G367" s="46">
        <v>2200</v>
      </c>
      <c r="H367" s="56"/>
      <c r="I367" s="46">
        <f t="shared" si="5"/>
        <v>0</v>
      </c>
    </row>
    <row r="368" spans="1:9" ht="34.5" customHeight="1" x14ac:dyDescent="0.15">
      <c r="A368" s="41">
        <v>661</v>
      </c>
      <c r="B368" s="129" t="s">
        <v>387</v>
      </c>
      <c r="C368" s="41" t="s">
        <v>927</v>
      </c>
      <c r="D368" s="43" t="s">
        <v>602</v>
      </c>
      <c r="E368" s="44">
        <v>110</v>
      </c>
      <c r="F368" s="45">
        <v>1</v>
      </c>
      <c r="G368" s="46">
        <v>1100</v>
      </c>
      <c r="H368" s="56"/>
      <c r="I368" s="46">
        <f t="shared" si="5"/>
        <v>0</v>
      </c>
    </row>
    <row r="369" spans="1:9" ht="34.5" customHeight="1" x14ac:dyDescent="0.15">
      <c r="A369" s="41">
        <v>662</v>
      </c>
      <c r="B369" s="129" t="s">
        <v>387</v>
      </c>
      <c r="C369" s="41" t="s">
        <v>928</v>
      </c>
      <c r="D369" s="43" t="s">
        <v>602</v>
      </c>
      <c r="E369" s="44">
        <v>110</v>
      </c>
      <c r="F369" s="45">
        <v>3</v>
      </c>
      <c r="G369" s="46">
        <v>3300</v>
      </c>
      <c r="H369" s="56"/>
      <c r="I369" s="46">
        <f t="shared" si="5"/>
        <v>0</v>
      </c>
    </row>
    <row r="370" spans="1:9" ht="34.5" customHeight="1" x14ac:dyDescent="0.15">
      <c r="A370" s="41">
        <v>663</v>
      </c>
      <c r="B370" s="129" t="s">
        <v>387</v>
      </c>
      <c r="C370" s="41" t="s">
        <v>929</v>
      </c>
      <c r="D370" s="43" t="s">
        <v>602</v>
      </c>
      <c r="E370" s="44">
        <v>110</v>
      </c>
      <c r="F370" s="45">
        <v>2</v>
      </c>
      <c r="G370" s="46">
        <v>2200</v>
      </c>
      <c r="H370" s="56"/>
      <c r="I370" s="46">
        <f t="shared" si="5"/>
        <v>0</v>
      </c>
    </row>
    <row r="371" spans="1:9" ht="34.5" customHeight="1" x14ac:dyDescent="0.15">
      <c r="A371" s="41">
        <v>664</v>
      </c>
      <c r="B371" s="129" t="s">
        <v>387</v>
      </c>
      <c r="C371" s="41" t="s">
        <v>930</v>
      </c>
      <c r="D371" s="43" t="s">
        <v>602</v>
      </c>
      <c r="E371" s="44">
        <v>110</v>
      </c>
      <c r="F371" s="45">
        <v>1</v>
      </c>
      <c r="G371" s="46">
        <v>1100</v>
      </c>
      <c r="H371" s="56"/>
      <c r="I371" s="46">
        <f t="shared" si="5"/>
        <v>0</v>
      </c>
    </row>
    <row r="372" spans="1:9" ht="34.5" customHeight="1" x14ac:dyDescent="0.15">
      <c r="A372" s="41">
        <v>665</v>
      </c>
      <c r="B372" s="129" t="s">
        <v>387</v>
      </c>
      <c r="C372" s="41" t="s">
        <v>931</v>
      </c>
      <c r="D372" s="43" t="s">
        <v>602</v>
      </c>
      <c r="E372" s="44">
        <v>110</v>
      </c>
      <c r="F372" s="45">
        <v>1</v>
      </c>
      <c r="G372" s="46">
        <v>1100</v>
      </c>
      <c r="H372" s="56"/>
      <c r="I372" s="46">
        <f t="shared" si="5"/>
        <v>0</v>
      </c>
    </row>
    <row r="373" spans="1:9" ht="34.5" customHeight="1" x14ac:dyDescent="0.15">
      <c r="A373" s="41">
        <v>666</v>
      </c>
      <c r="B373" s="129" t="s">
        <v>387</v>
      </c>
      <c r="C373" s="41" t="s">
        <v>932</v>
      </c>
      <c r="D373" s="43" t="s">
        <v>602</v>
      </c>
      <c r="E373" s="44">
        <v>110</v>
      </c>
      <c r="F373" s="45">
        <v>1</v>
      </c>
      <c r="G373" s="46">
        <v>1100</v>
      </c>
      <c r="H373" s="56"/>
      <c r="I373" s="46">
        <f t="shared" si="5"/>
        <v>0</v>
      </c>
    </row>
    <row r="374" spans="1:9" ht="34.5" customHeight="1" x14ac:dyDescent="0.15">
      <c r="A374" s="41">
        <v>667</v>
      </c>
      <c r="B374" s="129" t="s">
        <v>387</v>
      </c>
      <c r="C374" s="41" t="s">
        <v>933</v>
      </c>
      <c r="D374" s="43" t="s">
        <v>602</v>
      </c>
      <c r="E374" s="44">
        <v>110</v>
      </c>
      <c r="F374" s="45">
        <v>1</v>
      </c>
      <c r="G374" s="46">
        <v>1100</v>
      </c>
      <c r="H374" s="56"/>
      <c r="I374" s="46">
        <f t="shared" si="5"/>
        <v>0</v>
      </c>
    </row>
    <row r="375" spans="1:9" ht="34.5" customHeight="1" x14ac:dyDescent="0.15">
      <c r="A375" s="41">
        <v>668</v>
      </c>
      <c r="B375" s="129" t="s">
        <v>387</v>
      </c>
      <c r="C375" s="41" t="s">
        <v>934</v>
      </c>
      <c r="D375" s="43" t="s">
        <v>935</v>
      </c>
      <c r="E375" s="44">
        <v>112</v>
      </c>
      <c r="F375" s="45">
        <v>259</v>
      </c>
      <c r="G375" s="46">
        <v>290080</v>
      </c>
      <c r="H375" s="56"/>
      <c r="I375" s="46">
        <f t="shared" si="5"/>
        <v>0</v>
      </c>
    </row>
    <row r="376" spans="1:9" ht="34.5" customHeight="1" x14ac:dyDescent="0.15">
      <c r="A376" s="41">
        <v>669</v>
      </c>
      <c r="B376" s="129" t="s">
        <v>387</v>
      </c>
      <c r="C376" s="41" t="s">
        <v>936</v>
      </c>
      <c r="D376" s="43" t="s">
        <v>602</v>
      </c>
      <c r="E376" s="44">
        <v>110</v>
      </c>
      <c r="F376" s="45">
        <v>2</v>
      </c>
      <c r="G376" s="46">
        <v>2200</v>
      </c>
      <c r="H376" s="56"/>
      <c r="I376" s="46">
        <f t="shared" si="5"/>
        <v>0</v>
      </c>
    </row>
    <row r="377" spans="1:9" ht="34.5" customHeight="1" x14ac:dyDescent="0.15">
      <c r="A377" s="41">
        <v>670</v>
      </c>
      <c r="B377" s="129" t="s">
        <v>387</v>
      </c>
      <c r="C377" s="41" t="s">
        <v>937</v>
      </c>
      <c r="D377" s="43" t="s">
        <v>938</v>
      </c>
      <c r="E377" s="44">
        <v>108</v>
      </c>
      <c r="F377" s="45">
        <v>1</v>
      </c>
      <c r="G377" s="46">
        <v>1080</v>
      </c>
      <c r="H377" s="56"/>
      <c r="I377" s="46">
        <f t="shared" si="5"/>
        <v>0</v>
      </c>
    </row>
    <row r="378" spans="1:9" ht="34.5" customHeight="1" x14ac:dyDescent="0.15">
      <c r="A378" s="41">
        <v>671</v>
      </c>
      <c r="B378" s="129" t="s">
        <v>387</v>
      </c>
      <c r="C378" s="41" t="s">
        <v>939</v>
      </c>
      <c r="D378" s="43" t="s">
        <v>602</v>
      </c>
      <c r="E378" s="44">
        <v>110</v>
      </c>
      <c r="F378" s="45">
        <v>3</v>
      </c>
      <c r="G378" s="46">
        <v>3300</v>
      </c>
      <c r="H378" s="56"/>
      <c r="I378" s="46">
        <f t="shared" si="5"/>
        <v>0</v>
      </c>
    </row>
    <row r="379" spans="1:9" ht="34.5" customHeight="1" x14ac:dyDescent="0.15">
      <c r="A379" s="41">
        <v>672</v>
      </c>
      <c r="B379" s="129" t="s">
        <v>387</v>
      </c>
      <c r="C379" s="41" t="s">
        <v>940</v>
      </c>
      <c r="D379" s="43" t="s">
        <v>602</v>
      </c>
      <c r="E379" s="44">
        <v>110</v>
      </c>
      <c r="F379" s="45">
        <v>1</v>
      </c>
      <c r="G379" s="46">
        <v>1100</v>
      </c>
      <c r="H379" s="56"/>
      <c r="I379" s="46">
        <f t="shared" si="5"/>
        <v>0</v>
      </c>
    </row>
    <row r="380" spans="1:9" ht="34.5" customHeight="1" x14ac:dyDescent="0.15">
      <c r="A380" s="41">
        <v>673</v>
      </c>
      <c r="B380" s="129" t="s">
        <v>387</v>
      </c>
      <c r="C380" s="41" t="s">
        <v>941</v>
      </c>
      <c r="D380" s="43" t="s">
        <v>602</v>
      </c>
      <c r="E380" s="44">
        <v>110</v>
      </c>
      <c r="F380" s="45">
        <v>1</v>
      </c>
      <c r="G380" s="46">
        <v>1100</v>
      </c>
      <c r="H380" s="56"/>
      <c r="I380" s="46">
        <f t="shared" si="5"/>
        <v>0</v>
      </c>
    </row>
    <row r="381" spans="1:9" ht="34.5" customHeight="1" x14ac:dyDescent="0.15">
      <c r="A381" s="41">
        <v>674</v>
      </c>
      <c r="B381" s="129" t="s">
        <v>387</v>
      </c>
      <c r="C381" s="41" t="s">
        <v>942</v>
      </c>
      <c r="D381" s="43" t="s">
        <v>943</v>
      </c>
      <c r="E381" s="44">
        <v>150</v>
      </c>
      <c r="F381" s="45">
        <v>1</v>
      </c>
      <c r="G381" s="46">
        <v>1500</v>
      </c>
      <c r="H381" s="56"/>
      <c r="I381" s="46">
        <f t="shared" si="5"/>
        <v>0</v>
      </c>
    </row>
    <row r="382" spans="1:9" ht="34.5" customHeight="1" x14ac:dyDescent="0.15">
      <c r="A382" s="41">
        <v>675</v>
      </c>
      <c r="B382" s="129" t="s">
        <v>387</v>
      </c>
      <c r="C382" s="41" t="s">
        <v>944</v>
      </c>
      <c r="D382" s="43" t="s">
        <v>602</v>
      </c>
      <c r="E382" s="44">
        <v>110</v>
      </c>
      <c r="F382" s="45">
        <v>1</v>
      </c>
      <c r="G382" s="46">
        <v>1100</v>
      </c>
      <c r="H382" s="56"/>
      <c r="I382" s="46">
        <f t="shared" si="5"/>
        <v>0</v>
      </c>
    </row>
    <row r="383" spans="1:9" ht="34.5" customHeight="1" x14ac:dyDescent="0.15">
      <c r="A383" s="41">
        <v>676</v>
      </c>
      <c r="B383" s="129" t="s">
        <v>387</v>
      </c>
      <c r="C383" s="41" t="s">
        <v>945</v>
      </c>
      <c r="D383" s="43" t="s">
        <v>602</v>
      </c>
      <c r="E383" s="44">
        <v>110</v>
      </c>
      <c r="F383" s="45">
        <v>3</v>
      </c>
      <c r="G383" s="46">
        <v>3300</v>
      </c>
      <c r="H383" s="56"/>
      <c r="I383" s="46">
        <f t="shared" si="5"/>
        <v>0</v>
      </c>
    </row>
    <row r="384" spans="1:9" ht="34.5" customHeight="1" x14ac:dyDescent="0.15">
      <c r="A384" s="41">
        <v>677</v>
      </c>
      <c r="B384" s="129" t="s">
        <v>387</v>
      </c>
      <c r="C384" s="41" t="s">
        <v>946</v>
      </c>
      <c r="D384" s="43" t="s">
        <v>602</v>
      </c>
      <c r="E384" s="44">
        <v>110</v>
      </c>
      <c r="F384" s="45">
        <v>11</v>
      </c>
      <c r="G384" s="46">
        <v>12100</v>
      </c>
      <c r="H384" s="56"/>
      <c r="I384" s="46">
        <f t="shared" si="5"/>
        <v>0</v>
      </c>
    </row>
    <row r="385" spans="1:9" ht="34.5" customHeight="1" x14ac:dyDescent="0.15">
      <c r="A385" s="41">
        <v>678</v>
      </c>
      <c r="B385" s="129" t="s">
        <v>387</v>
      </c>
      <c r="C385" s="41" t="s">
        <v>947</v>
      </c>
      <c r="D385" s="43" t="s">
        <v>948</v>
      </c>
      <c r="E385" s="44">
        <v>251</v>
      </c>
      <c r="F385" s="45">
        <v>688</v>
      </c>
      <c r="G385" s="46">
        <v>1726880</v>
      </c>
      <c r="H385" s="56"/>
      <c r="I385" s="46">
        <f t="shared" si="5"/>
        <v>0</v>
      </c>
    </row>
    <row r="386" spans="1:9" ht="34.5" customHeight="1" x14ac:dyDescent="0.15">
      <c r="A386" s="41">
        <v>679</v>
      </c>
      <c r="B386" s="129" t="s">
        <v>387</v>
      </c>
      <c r="C386" s="41" t="s">
        <v>949</v>
      </c>
      <c r="D386" s="43" t="s">
        <v>950</v>
      </c>
      <c r="E386" s="44">
        <v>252</v>
      </c>
      <c r="F386" s="45">
        <v>492</v>
      </c>
      <c r="G386" s="46">
        <v>1239840</v>
      </c>
      <c r="H386" s="56"/>
      <c r="I386" s="46">
        <f t="shared" si="5"/>
        <v>0</v>
      </c>
    </row>
    <row r="387" spans="1:9" ht="34.5" customHeight="1" x14ac:dyDescent="0.15">
      <c r="A387" s="41">
        <v>680</v>
      </c>
      <c r="B387" s="129" t="s">
        <v>387</v>
      </c>
      <c r="C387" s="41" t="s">
        <v>951</v>
      </c>
      <c r="D387" s="43" t="s">
        <v>952</v>
      </c>
      <c r="E387" s="44">
        <v>214</v>
      </c>
      <c r="F387" s="45">
        <v>344</v>
      </c>
      <c r="G387" s="46">
        <v>736160</v>
      </c>
      <c r="H387" s="56"/>
      <c r="I387" s="46">
        <f t="shared" si="5"/>
        <v>0</v>
      </c>
    </row>
    <row r="388" spans="1:9" ht="34.5" customHeight="1" x14ac:dyDescent="0.15">
      <c r="A388" s="41">
        <v>681</v>
      </c>
      <c r="B388" s="129" t="s">
        <v>387</v>
      </c>
      <c r="C388" s="41" t="s">
        <v>953</v>
      </c>
      <c r="D388" s="43" t="s">
        <v>954</v>
      </c>
      <c r="E388" s="44">
        <v>388</v>
      </c>
      <c r="F388" s="45">
        <v>934</v>
      </c>
      <c r="G388" s="46">
        <v>3623920</v>
      </c>
      <c r="H388" s="56"/>
      <c r="I388" s="46">
        <f t="shared" ref="I388:I451" si="6">H388*F388</f>
        <v>0</v>
      </c>
    </row>
    <row r="389" spans="1:9" ht="34.5" customHeight="1" x14ac:dyDescent="0.15">
      <c r="A389" s="41">
        <v>682</v>
      </c>
      <c r="B389" s="129" t="s">
        <v>387</v>
      </c>
      <c r="C389" s="41" t="s">
        <v>955</v>
      </c>
      <c r="D389" s="43" t="s">
        <v>237</v>
      </c>
      <c r="E389" s="44">
        <v>470</v>
      </c>
      <c r="F389" s="45">
        <v>8</v>
      </c>
      <c r="G389" s="46">
        <v>37600</v>
      </c>
      <c r="H389" s="56"/>
      <c r="I389" s="46">
        <f t="shared" si="6"/>
        <v>0</v>
      </c>
    </row>
    <row r="390" spans="1:9" ht="34.5" customHeight="1" x14ac:dyDescent="0.15">
      <c r="A390" s="41">
        <v>683</v>
      </c>
      <c r="B390" s="129" t="s">
        <v>387</v>
      </c>
      <c r="C390" s="41" t="s">
        <v>956</v>
      </c>
      <c r="D390" s="43" t="s">
        <v>237</v>
      </c>
      <c r="E390" s="44">
        <v>470</v>
      </c>
      <c r="F390" s="45">
        <v>138</v>
      </c>
      <c r="G390" s="46">
        <v>648600</v>
      </c>
      <c r="H390" s="56"/>
      <c r="I390" s="46">
        <f t="shared" si="6"/>
        <v>0</v>
      </c>
    </row>
    <row r="391" spans="1:9" ht="34.5" customHeight="1" x14ac:dyDescent="0.15">
      <c r="A391" s="41">
        <v>684</v>
      </c>
      <c r="B391" s="129" t="s">
        <v>387</v>
      </c>
      <c r="C391" s="41" t="s">
        <v>957</v>
      </c>
      <c r="D391" s="43" t="s">
        <v>958</v>
      </c>
      <c r="E391" s="44">
        <v>170</v>
      </c>
      <c r="F391" s="45">
        <v>15</v>
      </c>
      <c r="G391" s="46">
        <v>25500</v>
      </c>
      <c r="H391" s="56"/>
      <c r="I391" s="46">
        <f t="shared" si="6"/>
        <v>0</v>
      </c>
    </row>
    <row r="392" spans="1:9" ht="34.5" customHeight="1" x14ac:dyDescent="0.15">
      <c r="A392" s="41">
        <v>685</v>
      </c>
      <c r="B392" s="129" t="s">
        <v>387</v>
      </c>
      <c r="C392" s="41" t="s">
        <v>959</v>
      </c>
      <c r="D392" s="43" t="s">
        <v>960</v>
      </c>
      <c r="E392" s="44">
        <v>393</v>
      </c>
      <c r="F392" s="45">
        <v>254</v>
      </c>
      <c r="G392" s="46">
        <v>998220</v>
      </c>
      <c r="H392" s="56"/>
      <c r="I392" s="46">
        <f t="shared" si="6"/>
        <v>0</v>
      </c>
    </row>
    <row r="393" spans="1:9" ht="34.5" customHeight="1" x14ac:dyDescent="0.15">
      <c r="A393" s="41">
        <v>686</v>
      </c>
      <c r="B393" s="129" t="s">
        <v>387</v>
      </c>
      <c r="C393" s="41" t="s">
        <v>961</v>
      </c>
      <c r="D393" s="43" t="s">
        <v>962</v>
      </c>
      <c r="E393" s="44">
        <v>116</v>
      </c>
      <c r="F393" s="45">
        <v>2397</v>
      </c>
      <c r="G393" s="46">
        <v>2780520</v>
      </c>
      <c r="H393" s="56"/>
      <c r="I393" s="46">
        <f t="shared" si="6"/>
        <v>0</v>
      </c>
    </row>
    <row r="394" spans="1:9" ht="34.5" customHeight="1" x14ac:dyDescent="0.15">
      <c r="A394" s="41">
        <v>687</v>
      </c>
      <c r="B394" s="129" t="s">
        <v>387</v>
      </c>
      <c r="C394" s="41" t="s">
        <v>963</v>
      </c>
      <c r="D394" s="43" t="s">
        <v>964</v>
      </c>
      <c r="E394" s="44">
        <v>156</v>
      </c>
      <c r="F394" s="45">
        <v>220</v>
      </c>
      <c r="G394" s="46">
        <v>343200</v>
      </c>
      <c r="H394" s="56"/>
      <c r="I394" s="46">
        <f t="shared" si="6"/>
        <v>0</v>
      </c>
    </row>
    <row r="395" spans="1:9" ht="34.5" customHeight="1" x14ac:dyDescent="0.15">
      <c r="A395" s="41">
        <v>688</v>
      </c>
      <c r="B395" s="129" t="s">
        <v>387</v>
      </c>
      <c r="C395" s="41" t="s">
        <v>965</v>
      </c>
      <c r="D395" s="43" t="s">
        <v>237</v>
      </c>
      <c r="E395" s="44">
        <v>470</v>
      </c>
      <c r="F395" s="45">
        <v>21</v>
      </c>
      <c r="G395" s="46">
        <v>98700</v>
      </c>
      <c r="H395" s="56"/>
      <c r="I395" s="46">
        <f t="shared" si="6"/>
        <v>0</v>
      </c>
    </row>
    <row r="396" spans="1:9" ht="34.5" customHeight="1" x14ac:dyDescent="0.15">
      <c r="A396" s="41">
        <v>689</v>
      </c>
      <c r="B396" s="129" t="s">
        <v>387</v>
      </c>
      <c r="C396" s="41" t="s">
        <v>966</v>
      </c>
      <c r="D396" s="43" t="s">
        <v>119</v>
      </c>
      <c r="E396" s="44">
        <v>109</v>
      </c>
      <c r="F396" s="45">
        <v>18</v>
      </c>
      <c r="G396" s="46">
        <v>19620</v>
      </c>
      <c r="H396" s="56"/>
      <c r="I396" s="46">
        <f t="shared" si="6"/>
        <v>0</v>
      </c>
    </row>
    <row r="397" spans="1:9" ht="34.5" customHeight="1" x14ac:dyDescent="0.15">
      <c r="A397" s="41">
        <v>690</v>
      </c>
      <c r="B397" s="129" t="s">
        <v>387</v>
      </c>
      <c r="C397" s="41" t="s">
        <v>967</v>
      </c>
      <c r="D397" s="43" t="s">
        <v>237</v>
      </c>
      <c r="E397" s="44">
        <v>470</v>
      </c>
      <c r="F397" s="45">
        <v>3</v>
      </c>
      <c r="G397" s="46">
        <v>14100</v>
      </c>
      <c r="H397" s="56"/>
      <c r="I397" s="46">
        <f t="shared" si="6"/>
        <v>0</v>
      </c>
    </row>
    <row r="398" spans="1:9" ht="34.5" customHeight="1" x14ac:dyDescent="0.15">
      <c r="A398" s="41">
        <v>691</v>
      </c>
      <c r="B398" s="129" t="s">
        <v>387</v>
      </c>
      <c r="C398" s="41" t="s">
        <v>968</v>
      </c>
      <c r="D398" s="43" t="s">
        <v>969</v>
      </c>
      <c r="E398" s="44">
        <v>283</v>
      </c>
      <c r="F398" s="45">
        <v>89</v>
      </c>
      <c r="G398" s="46">
        <v>251870</v>
      </c>
      <c r="H398" s="56"/>
      <c r="I398" s="46">
        <f t="shared" si="6"/>
        <v>0</v>
      </c>
    </row>
    <row r="399" spans="1:9" ht="34.5" customHeight="1" x14ac:dyDescent="0.15">
      <c r="A399" s="41">
        <v>692</v>
      </c>
      <c r="B399" s="129" t="s">
        <v>387</v>
      </c>
      <c r="C399" s="41" t="s">
        <v>970</v>
      </c>
      <c r="D399" s="43" t="s">
        <v>971</v>
      </c>
      <c r="E399" s="44">
        <v>157</v>
      </c>
      <c r="F399" s="45">
        <v>220</v>
      </c>
      <c r="G399" s="46">
        <v>345400</v>
      </c>
      <c r="H399" s="56"/>
      <c r="I399" s="46">
        <f t="shared" si="6"/>
        <v>0</v>
      </c>
    </row>
    <row r="400" spans="1:9" ht="34.5" customHeight="1" x14ac:dyDescent="0.15">
      <c r="A400" s="41">
        <v>693</v>
      </c>
      <c r="B400" s="129" t="s">
        <v>387</v>
      </c>
      <c r="C400" s="41" t="s">
        <v>972</v>
      </c>
      <c r="D400" s="43" t="s">
        <v>724</v>
      </c>
      <c r="E400" s="44">
        <v>59</v>
      </c>
      <c r="F400" s="45">
        <v>3</v>
      </c>
      <c r="G400" s="46">
        <v>1770</v>
      </c>
      <c r="H400" s="56"/>
      <c r="I400" s="46">
        <f t="shared" si="6"/>
        <v>0</v>
      </c>
    </row>
    <row r="401" spans="1:9" ht="34.5" customHeight="1" x14ac:dyDescent="0.15">
      <c r="A401" s="41">
        <v>694</v>
      </c>
      <c r="B401" s="129" t="s">
        <v>387</v>
      </c>
      <c r="C401" s="41" t="s">
        <v>973</v>
      </c>
      <c r="D401" s="43" t="s">
        <v>974</v>
      </c>
      <c r="E401" s="44">
        <v>99</v>
      </c>
      <c r="F401" s="45">
        <v>21</v>
      </c>
      <c r="G401" s="46">
        <v>20790</v>
      </c>
      <c r="H401" s="56"/>
      <c r="I401" s="46">
        <f t="shared" si="6"/>
        <v>0</v>
      </c>
    </row>
    <row r="402" spans="1:9" ht="34.5" customHeight="1" x14ac:dyDescent="0.15">
      <c r="A402" s="41">
        <v>695</v>
      </c>
      <c r="B402" s="129" t="s">
        <v>387</v>
      </c>
      <c r="C402" s="41" t="s">
        <v>975</v>
      </c>
      <c r="D402" s="43" t="s">
        <v>976</v>
      </c>
      <c r="E402" s="44">
        <v>194</v>
      </c>
      <c r="F402" s="45">
        <v>1</v>
      </c>
      <c r="G402" s="46">
        <v>1940</v>
      </c>
      <c r="H402" s="56"/>
      <c r="I402" s="46">
        <f t="shared" si="6"/>
        <v>0</v>
      </c>
    </row>
    <row r="403" spans="1:9" ht="34.5" customHeight="1" x14ac:dyDescent="0.15">
      <c r="A403" s="41">
        <v>696</v>
      </c>
      <c r="B403" s="129" t="s">
        <v>387</v>
      </c>
      <c r="C403" s="41" t="s">
        <v>977</v>
      </c>
      <c r="D403" s="43" t="s">
        <v>978</v>
      </c>
      <c r="E403" s="44">
        <v>130</v>
      </c>
      <c r="F403" s="45">
        <v>3396</v>
      </c>
      <c r="G403" s="46">
        <v>4414800</v>
      </c>
      <c r="H403" s="56"/>
      <c r="I403" s="46">
        <f t="shared" si="6"/>
        <v>0</v>
      </c>
    </row>
    <row r="404" spans="1:9" ht="34.5" customHeight="1" x14ac:dyDescent="0.15">
      <c r="A404" s="41">
        <v>697</v>
      </c>
      <c r="B404" s="129" t="s">
        <v>387</v>
      </c>
      <c r="C404" s="41" t="s">
        <v>979</v>
      </c>
      <c r="D404" s="43" t="s">
        <v>602</v>
      </c>
      <c r="E404" s="44">
        <v>110</v>
      </c>
      <c r="F404" s="45">
        <v>54</v>
      </c>
      <c r="G404" s="46">
        <v>59400</v>
      </c>
      <c r="H404" s="56"/>
      <c r="I404" s="46">
        <f t="shared" si="6"/>
        <v>0</v>
      </c>
    </row>
    <row r="405" spans="1:9" ht="34.5" customHeight="1" x14ac:dyDescent="0.15">
      <c r="A405" s="41">
        <v>698</v>
      </c>
      <c r="B405" s="129" t="s">
        <v>387</v>
      </c>
      <c r="C405" s="41" t="s">
        <v>980</v>
      </c>
      <c r="D405" s="43" t="s">
        <v>471</v>
      </c>
      <c r="E405" s="44">
        <v>18</v>
      </c>
      <c r="F405" s="45">
        <v>146</v>
      </c>
      <c r="G405" s="46">
        <v>26280</v>
      </c>
      <c r="H405" s="56"/>
      <c r="I405" s="46">
        <f t="shared" si="6"/>
        <v>0</v>
      </c>
    </row>
    <row r="406" spans="1:9" ht="34.5" customHeight="1" x14ac:dyDescent="0.15">
      <c r="A406" s="41">
        <v>699</v>
      </c>
      <c r="B406" s="129" t="s">
        <v>387</v>
      </c>
      <c r="C406" s="41" t="s">
        <v>981</v>
      </c>
      <c r="D406" s="43" t="s">
        <v>982</v>
      </c>
      <c r="E406" s="44">
        <v>116</v>
      </c>
      <c r="F406" s="45">
        <v>117</v>
      </c>
      <c r="G406" s="46">
        <v>135720</v>
      </c>
      <c r="H406" s="56"/>
      <c r="I406" s="46">
        <f t="shared" si="6"/>
        <v>0</v>
      </c>
    </row>
    <row r="407" spans="1:9" ht="34.5" customHeight="1" x14ac:dyDescent="0.15">
      <c r="A407" s="41">
        <v>700</v>
      </c>
      <c r="B407" s="129" t="s">
        <v>387</v>
      </c>
      <c r="C407" s="41" t="s">
        <v>983</v>
      </c>
      <c r="D407" s="43" t="s">
        <v>984</v>
      </c>
      <c r="E407" s="44">
        <v>253</v>
      </c>
      <c r="F407" s="45">
        <v>14</v>
      </c>
      <c r="G407" s="46">
        <v>35420</v>
      </c>
      <c r="H407" s="56"/>
      <c r="I407" s="46">
        <f t="shared" si="6"/>
        <v>0</v>
      </c>
    </row>
    <row r="408" spans="1:9" ht="34.5" customHeight="1" x14ac:dyDescent="0.15">
      <c r="A408" s="41">
        <v>701</v>
      </c>
      <c r="B408" s="129" t="s">
        <v>387</v>
      </c>
      <c r="C408" s="41" t="s">
        <v>985</v>
      </c>
      <c r="D408" s="43" t="s">
        <v>602</v>
      </c>
      <c r="E408" s="44">
        <v>110</v>
      </c>
      <c r="F408" s="45">
        <v>7</v>
      </c>
      <c r="G408" s="46">
        <v>7700</v>
      </c>
      <c r="H408" s="56"/>
      <c r="I408" s="46">
        <f t="shared" si="6"/>
        <v>0</v>
      </c>
    </row>
    <row r="409" spans="1:9" ht="34.5" customHeight="1" x14ac:dyDescent="0.15">
      <c r="A409" s="41">
        <v>702</v>
      </c>
      <c r="B409" s="129" t="s">
        <v>387</v>
      </c>
      <c r="C409" s="41" t="s">
        <v>986</v>
      </c>
      <c r="D409" s="43" t="s">
        <v>602</v>
      </c>
      <c r="E409" s="44">
        <v>110</v>
      </c>
      <c r="F409" s="45">
        <v>7</v>
      </c>
      <c r="G409" s="46">
        <v>7700</v>
      </c>
      <c r="H409" s="56"/>
      <c r="I409" s="46">
        <f t="shared" si="6"/>
        <v>0</v>
      </c>
    </row>
    <row r="410" spans="1:9" ht="34.5" customHeight="1" x14ac:dyDescent="0.15">
      <c r="A410" s="41">
        <v>703</v>
      </c>
      <c r="B410" s="129" t="s">
        <v>387</v>
      </c>
      <c r="C410" s="41" t="s">
        <v>987</v>
      </c>
      <c r="D410" s="43" t="s">
        <v>988</v>
      </c>
      <c r="E410" s="44">
        <v>105</v>
      </c>
      <c r="F410" s="45">
        <v>27</v>
      </c>
      <c r="G410" s="46">
        <v>28350</v>
      </c>
      <c r="H410" s="56"/>
      <c r="I410" s="46">
        <f t="shared" si="6"/>
        <v>0</v>
      </c>
    </row>
    <row r="411" spans="1:9" ht="34.5" customHeight="1" x14ac:dyDescent="0.15">
      <c r="A411" s="41">
        <v>704</v>
      </c>
      <c r="B411" s="129" t="s">
        <v>387</v>
      </c>
      <c r="C411" s="41" t="s">
        <v>989</v>
      </c>
      <c r="D411" s="43" t="s">
        <v>990</v>
      </c>
      <c r="E411" s="44">
        <v>320</v>
      </c>
      <c r="F411" s="45">
        <v>1</v>
      </c>
      <c r="G411" s="46">
        <v>3200</v>
      </c>
      <c r="H411" s="56"/>
      <c r="I411" s="46">
        <f t="shared" si="6"/>
        <v>0</v>
      </c>
    </row>
    <row r="412" spans="1:9" ht="34.5" customHeight="1" x14ac:dyDescent="0.15">
      <c r="A412" s="41">
        <v>705</v>
      </c>
      <c r="B412" s="129" t="s">
        <v>387</v>
      </c>
      <c r="C412" s="41" t="s">
        <v>991</v>
      </c>
      <c r="D412" s="43" t="s">
        <v>992</v>
      </c>
      <c r="E412" s="44">
        <v>11</v>
      </c>
      <c r="F412" s="45">
        <v>65</v>
      </c>
      <c r="G412" s="46">
        <v>7150</v>
      </c>
      <c r="H412" s="56"/>
      <c r="I412" s="46">
        <f t="shared" si="6"/>
        <v>0</v>
      </c>
    </row>
    <row r="413" spans="1:9" ht="34.5" customHeight="1" x14ac:dyDescent="0.15">
      <c r="A413" s="41">
        <v>706</v>
      </c>
      <c r="B413" s="129" t="s">
        <v>387</v>
      </c>
      <c r="C413" s="41" t="s">
        <v>993</v>
      </c>
      <c r="D413" s="43" t="s">
        <v>994</v>
      </c>
      <c r="E413" s="44">
        <v>171</v>
      </c>
      <c r="F413" s="45">
        <v>13</v>
      </c>
      <c r="G413" s="46">
        <v>22230</v>
      </c>
      <c r="H413" s="56"/>
      <c r="I413" s="46">
        <f t="shared" si="6"/>
        <v>0</v>
      </c>
    </row>
    <row r="414" spans="1:9" ht="34.5" customHeight="1" x14ac:dyDescent="0.15">
      <c r="A414" s="41">
        <v>707</v>
      </c>
      <c r="B414" s="129" t="s">
        <v>387</v>
      </c>
      <c r="C414" s="41" t="s">
        <v>995</v>
      </c>
      <c r="D414" s="43" t="s">
        <v>996</v>
      </c>
      <c r="E414" s="44">
        <v>146</v>
      </c>
      <c r="F414" s="45">
        <v>9</v>
      </c>
      <c r="G414" s="46">
        <v>13140</v>
      </c>
      <c r="H414" s="56"/>
      <c r="I414" s="46">
        <f t="shared" si="6"/>
        <v>0</v>
      </c>
    </row>
    <row r="415" spans="1:9" ht="34.5" customHeight="1" x14ac:dyDescent="0.15">
      <c r="A415" s="41">
        <v>708</v>
      </c>
      <c r="B415" s="129" t="s">
        <v>387</v>
      </c>
      <c r="C415" s="41" t="s">
        <v>997</v>
      </c>
      <c r="D415" s="43" t="s">
        <v>998</v>
      </c>
      <c r="E415" s="44">
        <v>146</v>
      </c>
      <c r="F415" s="45">
        <v>47</v>
      </c>
      <c r="G415" s="46">
        <v>68620</v>
      </c>
      <c r="H415" s="56"/>
      <c r="I415" s="46">
        <f t="shared" si="6"/>
        <v>0</v>
      </c>
    </row>
    <row r="416" spans="1:9" ht="34.5" customHeight="1" x14ac:dyDescent="0.15">
      <c r="A416" s="41">
        <v>709</v>
      </c>
      <c r="B416" s="129" t="s">
        <v>387</v>
      </c>
      <c r="C416" s="41" t="s">
        <v>999</v>
      </c>
      <c r="D416" s="43" t="s">
        <v>237</v>
      </c>
      <c r="E416" s="44">
        <v>470</v>
      </c>
      <c r="F416" s="45">
        <v>2</v>
      </c>
      <c r="G416" s="46">
        <v>9400</v>
      </c>
      <c r="H416" s="56"/>
      <c r="I416" s="46">
        <f t="shared" si="6"/>
        <v>0</v>
      </c>
    </row>
    <row r="417" spans="1:9" ht="34.5" customHeight="1" x14ac:dyDescent="0.15">
      <c r="A417" s="41">
        <v>710</v>
      </c>
      <c r="B417" s="129" t="s">
        <v>387</v>
      </c>
      <c r="C417" s="41" t="s">
        <v>1000</v>
      </c>
      <c r="D417" s="43" t="s">
        <v>1001</v>
      </c>
      <c r="E417" s="44">
        <v>226</v>
      </c>
      <c r="F417" s="45">
        <v>9</v>
      </c>
      <c r="G417" s="46">
        <v>20340</v>
      </c>
      <c r="H417" s="56"/>
      <c r="I417" s="46">
        <f t="shared" si="6"/>
        <v>0</v>
      </c>
    </row>
    <row r="418" spans="1:9" ht="34.5" customHeight="1" x14ac:dyDescent="0.15">
      <c r="A418" s="41">
        <v>711</v>
      </c>
      <c r="B418" s="129" t="s">
        <v>387</v>
      </c>
      <c r="C418" s="41" t="s">
        <v>1002</v>
      </c>
      <c r="D418" s="43" t="s">
        <v>872</v>
      </c>
      <c r="E418" s="44">
        <v>154</v>
      </c>
      <c r="F418" s="45">
        <v>7</v>
      </c>
      <c r="G418" s="46">
        <v>10780</v>
      </c>
      <c r="H418" s="56"/>
      <c r="I418" s="46">
        <f t="shared" si="6"/>
        <v>0</v>
      </c>
    </row>
    <row r="419" spans="1:9" ht="34.5" customHeight="1" x14ac:dyDescent="0.15">
      <c r="A419" s="41">
        <v>712</v>
      </c>
      <c r="B419" s="129" t="s">
        <v>387</v>
      </c>
      <c r="C419" s="41" t="s">
        <v>1003</v>
      </c>
      <c r="D419" s="43" t="s">
        <v>1004</v>
      </c>
      <c r="E419" s="44">
        <v>79</v>
      </c>
      <c r="F419" s="45">
        <v>3</v>
      </c>
      <c r="G419" s="46">
        <v>2370</v>
      </c>
      <c r="H419" s="56"/>
      <c r="I419" s="46">
        <f t="shared" si="6"/>
        <v>0</v>
      </c>
    </row>
    <row r="420" spans="1:9" ht="34.5" customHeight="1" x14ac:dyDescent="0.15">
      <c r="A420" s="41">
        <v>713</v>
      </c>
      <c r="B420" s="129" t="s">
        <v>387</v>
      </c>
      <c r="C420" s="41" t="s">
        <v>879</v>
      </c>
      <c r="D420" s="43" t="s">
        <v>875</v>
      </c>
      <c r="E420" s="44">
        <v>200</v>
      </c>
      <c r="F420" s="45">
        <v>37</v>
      </c>
      <c r="G420" s="46">
        <v>74000</v>
      </c>
      <c r="H420" s="56"/>
      <c r="I420" s="46">
        <f t="shared" si="6"/>
        <v>0</v>
      </c>
    </row>
    <row r="421" spans="1:9" ht="34.5" customHeight="1" x14ac:dyDescent="0.15">
      <c r="A421" s="41">
        <v>714</v>
      </c>
      <c r="B421" s="129" t="s">
        <v>387</v>
      </c>
      <c r="C421" s="41" t="s">
        <v>874</v>
      </c>
      <c r="D421" s="43" t="s">
        <v>875</v>
      </c>
      <c r="E421" s="44">
        <v>200</v>
      </c>
      <c r="F421" s="45">
        <v>110</v>
      </c>
      <c r="G421" s="46">
        <v>220000</v>
      </c>
      <c r="H421" s="56"/>
      <c r="I421" s="46">
        <f t="shared" si="6"/>
        <v>0</v>
      </c>
    </row>
    <row r="422" spans="1:9" ht="34.5" customHeight="1" x14ac:dyDescent="0.15">
      <c r="A422" s="41">
        <v>715</v>
      </c>
      <c r="B422" s="129" t="s">
        <v>387</v>
      </c>
      <c r="C422" s="41" t="s">
        <v>1005</v>
      </c>
      <c r="D422" s="43" t="s">
        <v>1006</v>
      </c>
      <c r="E422" s="44">
        <v>1000</v>
      </c>
      <c r="F422" s="45">
        <v>28</v>
      </c>
      <c r="G422" s="46">
        <v>280000</v>
      </c>
      <c r="H422" s="56"/>
      <c r="I422" s="46">
        <f t="shared" si="6"/>
        <v>0</v>
      </c>
    </row>
    <row r="423" spans="1:9" ht="34.5" customHeight="1" x14ac:dyDescent="0.15">
      <c r="A423" s="41">
        <v>716</v>
      </c>
      <c r="B423" s="129" t="s">
        <v>387</v>
      </c>
      <c r="C423" s="41" t="s">
        <v>1007</v>
      </c>
      <c r="D423" s="43" t="s">
        <v>1008</v>
      </c>
      <c r="E423" s="44">
        <v>160</v>
      </c>
      <c r="F423" s="45">
        <v>165</v>
      </c>
      <c r="G423" s="46">
        <v>264000</v>
      </c>
      <c r="H423" s="56"/>
      <c r="I423" s="46">
        <f t="shared" si="6"/>
        <v>0</v>
      </c>
    </row>
    <row r="424" spans="1:9" ht="34.5" customHeight="1" x14ac:dyDescent="0.15">
      <c r="A424" s="41">
        <v>717</v>
      </c>
      <c r="B424" s="129" t="s">
        <v>387</v>
      </c>
      <c r="C424" s="41" t="s">
        <v>1009</v>
      </c>
      <c r="D424" s="43" t="s">
        <v>1010</v>
      </c>
      <c r="E424" s="44">
        <v>200</v>
      </c>
      <c r="F424" s="45">
        <v>10</v>
      </c>
      <c r="G424" s="46">
        <v>20000</v>
      </c>
      <c r="H424" s="56"/>
      <c r="I424" s="46">
        <f t="shared" si="6"/>
        <v>0</v>
      </c>
    </row>
    <row r="425" spans="1:9" ht="34.5" customHeight="1" x14ac:dyDescent="0.15">
      <c r="A425" s="41">
        <v>718</v>
      </c>
      <c r="B425" s="129" t="s">
        <v>387</v>
      </c>
      <c r="C425" s="41" t="s">
        <v>878</v>
      </c>
      <c r="D425" s="43" t="s">
        <v>875</v>
      </c>
      <c r="E425" s="44">
        <v>200</v>
      </c>
      <c r="F425" s="45">
        <v>111</v>
      </c>
      <c r="G425" s="46">
        <v>222000</v>
      </c>
      <c r="H425" s="56"/>
      <c r="I425" s="46">
        <f t="shared" si="6"/>
        <v>0</v>
      </c>
    </row>
    <row r="426" spans="1:9" ht="34.5" customHeight="1" x14ac:dyDescent="0.15">
      <c r="A426" s="41">
        <v>719</v>
      </c>
      <c r="B426" s="129" t="s">
        <v>387</v>
      </c>
      <c r="C426" s="41" t="s">
        <v>1011</v>
      </c>
      <c r="D426" s="43" t="s">
        <v>1012</v>
      </c>
      <c r="E426" s="44">
        <v>193</v>
      </c>
      <c r="F426" s="45">
        <v>599</v>
      </c>
      <c r="G426" s="46">
        <v>1156070</v>
      </c>
      <c r="H426" s="56"/>
      <c r="I426" s="46">
        <f t="shared" si="6"/>
        <v>0</v>
      </c>
    </row>
    <row r="427" spans="1:9" ht="34.5" customHeight="1" x14ac:dyDescent="0.15">
      <c r="A427" s="41">
        <v>720</v>
      </c>
      <c r="B427" s="129" t="s">
        <v>387</v>
      </c>
      <c r="C427" s="41" t="s">
        <v>1013</v>
      </c>
      <c r="D427" s="43" t="s">
        <v>875</v>
      </c>
      <c r="E427" s="44">
        <v>200</v>
      </c>
      <c r="F427" s="45">
        <v>103</v>
      </c>
      <c r="G427" s="46">
        <v>206000</v>
      </c>
      <c r="H427" s="56"/>
      <c r="I427" s="46">
        <f t="shared" si="6"/>
        <v>0</v>
      </c>
    </row>
    <row r="428" spans="1:9" ht="34.5" customHeight="1" x14ac:dyDescent="0.15">
      <c r="A428" s="41">
        <v>721</v>
      </c>
      <c r="B428" s="129" t="s">
        <v>387</v>
      </c>
      <c r="C428" s="41" t="s">
        <v>1014</v>
      </c>
      <c r="D428" s="43" t="s">
        <v>602</v>
      </c>
      <c r="E428" s="44">
        <v>110</v>
      </c>
      <c r="F428" s="45">
        <v>8</v>
      </c>
      <c r="G428" s="46">
        <v>8800</v>
      </c>
      <c r="H428" s="56"/>
      <c r="I428" s="46">
        <f t="shared" si="6"/>
        <v>0</v>
      </c>
    </row>
    <row r="429" spans="1:9" ht="34.5" customHeight="1" x14ac:dyDescent="0.15">
      <c r="A429" s="41">
        <v>722</v>
      </c>
      <c r="B429" s="129" t="s">
        <v>387</v>
      </c>
      <c r="C429" s="41" t="s">
        <v>1015</v>
      </c>
      <c r="D429" s="43" t="s">
        <v>1016</v>
      </c>
      <c r="E429" s="44">
        <v>1000</v>
      </c>
      <c r="F429" s="45">
        <v>25</v>
      </c>
      <c r="G429" s="46">
        <v>250000</v>
      </c>
      <c r="H429" s="56"/>
      <c r="I429" s="46">
        <f t="shared" si="6"/>
        <v>0</v>
      </c>
    </row>
    <row r="430" spans="1:9" ht="34.5" customHeight="1" x14ac:dyDescent="0.15">
      <c r="A430" s="41">
        <v>723</v>
      </c>
      <c r="B430" s="129" t="s">
        <v>387</v>
      </c>
      <c r="C430" s="41" t="s">
        <v>1017</v>
      </c>
      <c r="D430" s="43" t="s">
        <v>1018</v>
      </c>
      <c r="E430" s="44">
        <v>179</v>
      </c>
      <c r="F430" s="45">
        <v>48</v>
      </c>
      <c r="G430" s="46">
        <v>85920</v>
      </c>
      <c r="H430" s="56"/>
      <c r="I430" s="46">
        <f t="shared" si="6"/>
        <v>0</v>
      </c>
    </row>
    <row r="431" spans="1:9" ht="34.5" customHeight="1" x14ac:dyDescent="0.15">
      <c r="A431" s="41">
        <v>724</v>
      </c>
      <c r="B431" s="129" t="s">
        <v>387</v>
      </c>
      <c r="C431" s="41" t="s">
        <v>1019</v>
      </c>
      <c r="D431" s="43" t="s">
        <v>1020</v>
      </c>
      <c r="E431" s="44">
        <v>130</v>
      </c>
      <c r="F431" s="45">
        <v>13</v>
      </c>
      <c r="G431" s="46">
        <v>16900</v>
      </c>
      <c r="H431" s="56"/>
      <c r="I431" s="46">
        <f t="shared" si="6"/>
        <v>0</v>
      </c>
    </row>
    <row r="432" spans="1:9" ht="34.5" customHeight="1" x14ac:dyDescent="0.15">
      <c r="A432" s="41">
        <v>725</v>
      </c>
      <c r="B432" s="129" t="s">
        <v>387</v>
      </c>
      <c r="C432" s="41" t="s">
        <v>1021</v>
      </c>
      <c r="D432" s="43" t="s">
        <v>1022</v>
      </c>
      <c r="E432" s="44">
        <v>157</v>
      </c>
      <c r="F432" s="45">
        <v>70</v>
      </c>
      <c r="G432" s="46">
        <v>109900</v>
      </c>
      <c r="H432" s="56"/>
      <c r="I432" s="46">
        <f t="shared" si="6"/>
        <v>0</v>
      </c>
    </row>
    <row r="433" spans="1:9" ht="34.5" customHeight="1" x14ac:dyDescent="0.15">
      <c r="A433" s="41">
        <v>726</v>
      </c>
      <c r="B433" s="129" t="s">
        <v>387</v>
      </c>
      <c r="C433" s="41" t="s">
        <v>1023</v>
      </c>
      <c r="D433" s="43" t="s">
        <v>141</v>
      </c>
      <c r="E433" s="44">
        <v>111</v>
      </c>
      <c r="F433" s="45">
        <v>1</v>
      </c>
      <c r="G433" s="46">
        <v>1110</v>
      </c>
      <c r="H433" s="56"/>
      <c r="I433" s="46">
        <f t="shared" si="6"/>
        <v>0</v>
      </c>
    </row>
    <row r="434" spans="1:9" ht="34.5" customHeight="1" x14ac:dyDescent="0.15">
      <c r="A434" s="41">
        <v>727</v>
      </c>
      <c r="B434" s="129" t="s">
        <v>387</v>
      </c>
      <c r="C434" s="41" t="s">
        <v>1024</v>
      </c>
      <c r="D434" s="43" t="s">
        <v>1025</v>
      </c>
      <c r="E434" s="44">
        <v>136</v>
      </c>
      <c r="F434" s="45">
        <v>4554</v>
      </c>
      <c r="G434" s="46">
        <v>6193440</v>
      </c>
      <c r="H434" s="56"/>
      <c r="I434" s="46">
        <f t="shared" si="6"/>
        <v>0</v>
      </c>
    </row>
    <row r="435" spans="1:9" ht="34.5" customHeight="1" x14ac:dyDescent="0.15">
      <c r="A435" s="41">
        <v>728</v>
      </c>
      <c r="B435" s="129" t="s">
        <v>387</v>
      </c>
      <c r="C435" s="41" t="s">
        <v>1026</v>
      </c>
      <c r="D435" s="43" t="s">
        <v>502</v>
      </c>
      <c r="E435" s="44">
        <v>150</v>
      </c>
      <c r="F435" s="45">
        <v>2</v>
      </c>
      <c r="G435" s="46">
        <v>3000</v>
      </c>
      <c r="H435" s="56"/>
      <c r="I435" s="46">
        <f t="shared" si="6"/>
        <v>0</v>
      </c>
    </row>
    <row r="436" spans="1:9" ht="34.5" customHeight="1" x14ac:dyDescent="0.15">
      <c r="A436" s="41">
        <v>729</v>
      </c>
      <c r="B436" s="129" t="s">
        <v>387</v>
      </c>
      <c r="C436" s="41" t="s">
        <v>1027</v>
      </c>
      <c r="D436" s="43" t="s">
        <v>1028</v>
      </c>
      <c r="E436" s="44">
        <v>270</v>
      </c>
      <c r="F436" s="45">
        <v>33</v>
      </c>
      <c r="G436" s="46">
        <v>89100</v>
      </c>
      <c r="H436" s="56"/>
      <c r="I436" s="46">
        <f t="shared" si="6"/>
        <v>0</v>
      </c>
    </row>
    <row r="437" spans="1:9" ht="34.5" customHeight="1" x14ac:dyDescent="0.15">
      <c r="A437" s="41">
        <v>730</v>
      </c>
      <c r="B437" s="129" t="s">
        <v>387</v>
      </c>
      <c r="C437" s="41" t="s">
        <v>1029</v>
      </c>
      <c r="D437" s="43" t="s">
        <v>1030</v>
      </c>
      <c r="E437" s="44">
        <v>99</v>
      </c>
      <c r="F437" s="45">
        <v>1227</v>
      </c>
      <c r="G437" s="46">
        <v>1214730</v>
      </c>
      <c r="H437" s="56"/>
      <c r="I437" s="46">
        <f t="shared" si="6"/>
        <v>0</v>
      </c>
    </row>
    <row r="438" spans="1:9" ht="34.5" customHeight="1" x14ac:dyDescent="0.15">
      <c r="A438" s="41">
        <v>731</v>
      </c>
      <c r="B438" s="129" t="s">
        <v>387</v>
      </c>
      <c r="C438" s="41" t="s">
        <v>1031</v>
      </c>
      <c r="D438" s="43" t="s">
        <v>602</v>
      </c>
      <c r="E438" s="44">
        <v>1430</v>
      </c>
      <c r="F438" s="45">
        <v>85</v>
      </c>
      <c r="G438" s="46">
        <v>1215500</v>
      </c>
      <c r="H438" s="56"/>
      <c r="I438" s="46">
        <f t="shared" si="6"/>
        <v>0</v>
      </c>
    </row>
    <row r="439" spans="1:9" ht="34.5" customHeight="1" x14ac:dyDescent="0.15">
      <c r="A439" s="41">
        <v>732</v>
      </c>
      <c r="B439" s="129" t="s">
        <v>387</v>
      </c>
      <c r="C439" s="41" t="s">
        <v>1032</v>
      </c>
      <c r="D439" s="43" t="s">
        <v>1033</v>
      </c>
      <c r="E439" s="44">
        <v>98</v>
      </c>
      <c r="F439" s="45">
        <v>298</v>
      </c>
      <c r="G439" s="46">
        <v>292040</v>
      </c>
      <c r="H439" s="56"/>
      <c r="I439" s="46">
        <f t="shared" si="6"/>
        <v>0</v>
      </c>
    </row>
    <row r="440" spans="1:9" ht="34.5" customHeight="1" x14ac:dyDescent="0.15">
      <c r="A440" s="41">
        <v>733</v>
      </c>
      <c r="B440" s="129" t="s">
        <v>387</v>
      </c>
      <c r="C440" s="41" t="s">
        <v>1034</v>
      </c>
      <c r="D440" s="43" t="s">
        <v>602</v>
      </c>
      <c r="E440" s="44">
        <v>1430</v>
      </c>
      <c r="F440" s="45">
        <v>17</v>
      </c>
      <c r="G440" s="46">
        <v>243100</v>
      </c>
      <c r="H440" s="56"/>
      <c r="I440" s="46">
        <f t="shared" si="6"/>
        <v>0</v>
      </c>
    </row>
    <row r="441" spans="1:9" ht="34.5" customHeight="1" x14ac:dyDescent="0.15">
      <c r="A441" s="41">
        <v>734</v>
      </c>
      <c r="B441" s="129" t="s">
        <v>387</v>
      </c>
      <c r="C441" s="41" t="s">
        <v>1035</v>
      </c>
      <c r="D441" s="43" t="s">
        <v>1036</v>
      </c>
      <c r="E441" s="44">
        <v>189</v>
      </c>
      <c r="F441" s="45">
        <v>159</v>
      </c>
      <c r="G441" s="46">
        <v>300510</v>
      </c>
      <c r="H441" s="56"/>
      <c r="I441" s="46">
        <f t="shared" si="6"/>
        <v>0</v>
      </c>
    </row>
    <row r="442" spans="1:9" ht="34.5" customHeight="1" x14ac:dyDescent="0.15">
      <c r="A442" s="41">
        <v>735</v>
      </c>
      <c r="B442" s="129" t="s">
        <v>387</v>
      </c>
      <c r="C442" s="41" t="s">
        <v>1037</v>
      </c>
      <c r="D442" s="43" t="s">
        <v>1038</v>
      </c>
      <c r="E442" s="44">
        <v>224</v>
      </c>
      <c r="F442" s="45">
        <v>59</v>
      </c>
      <c r="G442" s="46">
        <v>132160</v>
      </c>
      <c r="H442" s="56"/>
      <c r="I442" s="46">
        <f t="shared" si="6"/>
        <v>0</v>
      </c>
    </row>
    <row r="443" spans="1:9" ht="34.5" customHeight="1" x14ac:dyDescent="0.15">
      <c r="A443" s="41">
        <v>736</v>
      </c>
      <c r="B443" s="129" t="s">
        <v>387</v>
      </c>
      <c r="C443" s="41" t="s">
        <v>1039</v>
      </c>
      <c r="D443" s="43" t="s">
        <v>1040</v>
      </c>
      <c r="E443" s="44">
        <v>75</v>
      </c>
      <c r="F443" s="45">
        <v>20</v>
      </c>
      <c r="G443" s="46">
        <v>15000</v>
      </c>
      <c r="H443" s="56"/>
      <c r="I443" s="46">
        <f t="shared" si="6"/>
        <v>0</v>
      </c>
    </row>
    <row r="444" spans="1:9" ht="34.5" customHeight="1" x14ac:dyDescent="0.15">
      <c r="A444" s="41">
        <v>737</v>
      </c>
      <c r="B444" s="129" t="s">
        <v>387</v>
      </c>
      <c r="C444" s="41" t="s">
        <v>1041</v>
      </c>
      <c r="D444" s="43" t="s">
        <v>1042</v>
      </c>
      <c r="E444" s="44">
        <v>70</v>
      </c>
      <c r="F444" s="45">
        <v>18</v>
      </c>
      <c r="G444" s="46">
        <v>12600</v>
      </c>
      <c r="H444" s="56"/>
      <c r="I444" s="46">
        <f t="shared" si="6"/>
        <v>0</v>
      </c>
    </row>
    <row r="445" spans="1:9" ht="34.5" customHeight="1" x14ac:dyDescent="0.15">
      <c r="A445" s="41">
        <v>738</v>
      </c>
      <c r="B445" s="129" t="s">
        <v>387</v>
      </c>
      <c r="C445" s="41" t="s">
        <v>1043</v>
      </c>
      <c r="D445" s="43" t="s">
        <v>1044</v>
      </c>
      <c r="E445" s="44">
        <v>152</v>
      </c>
      <c r="F445" s="45">
        <v>18</v>
      </c>
      <c r="G445" s="46">
        <v>27360</v>
      </c>
      <c r="H445" s="56"/>
      <c r="I445" s="46">
        <f t="shared" si="6"/>
        <v>0</v>
      </c>
    </row>
    <row r="446" spans="1:9" ht="34.5" customHeight="1" x14ac:dyDescent="0.15">
      <c r="A446" s="41">
        <v>739</v>
      </c>
      <c r="B446" s="129" t="s">
        <v>387</v>
      </c>
      <c r="C446" s="41" t="s">
        <v>1045</v>
      </c>
      <c r="D446" s="43" t="s">
        <v>1046</v>
      </c>
      <c r="E446" s="44">
        <v>90</v>
      </c>
      <c r="F446" s="45">
        <v>4</v>
      </c>
      <c r="G446" s="46">
        <v>3600</v>
      </c>
      <c r="H446" s="56"/>
      <c r="I446" s="46">
        <f t="shared" si="6"/>
        <v>0</v>
      </c>
    </row>
    <row r="447" spans="1:9" ht="34.5" customHeight="1" x14ac:dyDescent="0.15">
      <c r="A447" s="41">
        <v>740</v>
      </c>
      <c r="B447" s="129" t="s">
        <v>387</v>
      </c>
      <c r="C447" s="41" t="s">
        <v>1047</v>
      </c>
      <c r="D447" s="43" t="s">
        <v>1048</v>
      </c>
      <c r="E447" s="44">
        <v>69</v>
      </c>
      <c r="F447" s="45">
        <v>5</v>
      </c>
      <c r="G447" s="46">
        <v>3450</v>
      </c>
      <c r="H447" s="56"/>
      <c r="I447" s="46">
        <f t="shared" si="6"/>
        <v>0</v>
      </c>
    </row>
    <row r="448" spans="1:9" ht="34.5" customHeight="1" x14ac:dyDescent="0.15">
      <c r="A448" s="41">
        <v>741</v>
      </c>
      <c r="B448" s="129" t="s">
        <v>387</v>
      </c>
      <c r="C448" s="41" t="s">
        <v>1049</v>
      </c>
      <c r="D448" s="43" t="s">
        <v>1050</v>
      </c>
      <c r="E448" s="44">
        <v>218</v>
      </c>
      <c r="F448" s="45">
        <v>997</v>
      </c>
      <c r="G448" s="46">
        <v>2173460</v>
      </c>
      <c r="H448" s="56"/>
      <c r="I448" s="46">
        <f t="shared" si="6"/>
        <v>0</v>
      </c>
    </row>
    <row r="449" spans="1:9" ht="34.5" customHeight="1" x14ac:dyDescent="0.15">
      <c r="A449" s="41">
        <v>742</v>
      </c>
      <c r="B449" s="129" t="s">
        <v>387</v>
      </c>
      <c r="C449" s="41" t="s">
        <v>1051</v>
      </c>
      <c r="D449" s="43" t="s">
        <v>1052</v>
      </c>
      <c r="E449" s="44">
        <v>201</v>
      </c>
      <c r="F449" s="45">
        <v>485</v>
      </c>
      <c r="G449" s="46">
        <v>974850</v>
      </c>
      <c r="H449" s="56"/>
      <c r="I449" s="46">
        <f t="shared" si="6"/>
        <v>0</v>
      </c>
    </row>
    <row r="450" spans="1:9" ht="34.5" customHeight="1" x14ac:dyDescent="0.15">
      <c r="A450" s="41">
        <v>743</v>
      </c>
      <c r="B450" s="129" t="s">
        <v>387</v>
      </c>
      <c r="C450" s="41" t="s">
        <v>1053</v>
      </c>
      <c r="D450" s="43" t="s">
        <v>1054</v>
      </c>
      <c r="E450" s="44">
        <v>144</v>
      </c>
      <c r="F450" s="45">
        <v>152</v>
      </c>
      <c r="G450" s="46">
        <v>218880</v>
      </c>
      <c r="H450" s="56"/>
      <c r="I450" s="46">
        <f t="shared" si="6"/>
        <v>0</v>
      </c>
    </row>
    <row r="451" spans="1:9" ht="34.5" customHeight="1" x14ac:dyDescent="0.15">
      <c r="A451" s="41">
        <v>744</v>
      </c>
      <c r="B451" s="129" t="s">
        <v>387</v>
      </c>
      <c r="C451" s="41" t="s">
        <v>1055</v>
      </c>
      <c r="D451" s="43" t="s">
        <v>237</v>
      </c>
      <c r="E451" s="44">
        <v>470</v>
      </c>
      <c r="F451" s="45">
        <v>47</v>
      </c>
      <c r="G451" s="46">
        <v>220900</v>
      </c>
      <c r="H451" s="56"/>
      <c r="I451" s="46">
        <f t="shared" si="6"/>
        <v>0</v>
      </c>
    </row>
    <row r="452" spans="1:9" ht="34.5" customHeight="1" x14ac:dyDescent="0.15">
      <c r="A452" s="41">
        <v>745</v>
      </c>
      <c r="B452" s="129" t="s">
        <v>387</v>
      </c>
      <c r="C452" s="41" t="s">
        <v>1056</v>
      </c>
      <c r="D452" s="43" t="s">
        <v>1057</v>
      </c>
      <c r="E452" s="44">
        <v>400</v>
      </c>
      <c r="F452" s="45">
        <v>34</v>
      </c>
      <c r="G452" s="46">
        <v>136000</v>
      </c>
      <c r="H452" s="56"/>
      <c r="I452" s="46">
        <f t="shared" ref="I452:I515" si="7">H452*F452</f>
        <v>0</v>
      </c>
    </row>
    <row r="453" spans="1:9" ht="34.5" customHeight="1" x14ac:dyDescent="0.15">
      <c r="A453" s="41">
        <v>746</v>
      </c>
      <c r="B453" s="129" t="s">
        <v>387</v>
      </c>
      <c r="C453" s="41" t="s">
        <v>1058</v>
      </c>
      <c r="D453" s="43" t="s">
        <v>1059</v>
      </c>
      <c r="E453" s="44">
        <v>822</v>
      </c>
      <c r="F453" s="45">
        <v>17</v>
      </c>
      <c r="G453" s="46">
        <v>139740</v>
      </c>
      <c r="H453" s="56"/>
      <c r="I453" s="46">
        <f t="shared" si="7"/>
        <v>0</v>
      </c>
    </row>
    <row r="454" spans="1:9" ht="34.5" customHeight="1" x14ac:dyDescent="0.15">
      <c r="A454" s="41">
        <v>747</v>
      </c>
      <c r="B454" s="129" t="s">
        <v>387</v>
      </c>
      <c r="C454" s="41" t="s">
        <v>1060</v>
      </c>
      <c r="D454" s="43" t="s">
        <v>1061</v>
      </c>
      <c r="E454" s="44">
        <v>390</v>
      </c>
      <c r="F454" s="45">
        <v>7</v>
      </c>
      <c r="G454" s="46">
        <v>27300</v>
      </c>
      <c r="H454" s="56"/>
      <c r="I454" s="46">
        <f t="shared" si="7"/>
        <v>0</v>
      </c>
    </row>
    <row r="455" spans="1:9" ht="34.5" customHeight="1" x14ac:dyDescent="0.15">
      <c r="A455" s="41">
        <v>748</v>
      </c>
      <c r="B455" s="129" t="s">
        <v>387</v>
      </c>
      <c r="C455" s="41" t="s">
        <v>1062</v>
      </c>
      <c r="D455" s="43" t="s">
        <v>1063</v>
      </c>
      <c r="E455" s="44">
        <v>292</v>
      </c>
      <c r="F455" s="45">
        <v>2</v>
      </c>
      <c r="G455" s="46">
        <v>5840</v>
      </c>
      <c r="H455" s="56"/>
      <c r="I455" s="46">
        <f t="shared" si="7"/>
        <v>0</v>
      </c>
    </row>
    <row r="456" spans="1:9" ht="34.5" customHeight="1" x14ac:dyDescent="0.15">
      <c r="A456" s="41">
        <v>749</v>
      </c>
      <c r="B456" s="129" t="s">
        <v>387</v>
      </c>
      <c r="C456" s="41" t="s">
        <v>1064</v>
      </c>
      <c r="D456" s="43" t="s">
        <v>1065</v>
      </c>
      <c r="E456" s="44">
        <v>593</v>
      </c>
      <c r="F456" s="45">
        <v>605</v>
      </c>
      <c r="G456" s="46">
        <v>3587650</v>
      </c>
      <c r="H456" s="56"/>
      <c r="I456" s="46">
        <f t="shared" si="7"/>
        <v>0</v>
      </c>
    </row>
    <row r="457" spans="1:9" ht="34.5" customHeight="1" x14ac:dyDescent="0.15">
      <c r="A457" s="41">
        <v>750</v>
      </c>
      <c r="B457" s="129" t="s">
        <v>387</v>
      </c>
      <c r="C457" s="41" t="s">
        <v>1066</v>
      </c>
      <c r="D457" s="43" t="s">
        <v>1067</v>
      </c>
      <c r="E457" s="44">
        <v>220</v>
      </c>
      <c r="F457" s="45">
        <v>6</v>
      </c>
      <c r="G457" s="46">
        <v>13200</v>
      </c>
      <c r="H457" s="56"/>
      <c r="I457" s="46">
        <f t="shared" si="7"/>
        <v>0</v>
      </c>
    </row>
    <row r="458" spans="1:9" ht="34.5" customHeight="1" x14ac:dyDescent="0.15">
      <c r="A458" s="41">
        <v>751</v>
      </c>
      <c r="B458" s="129" t="s">
        <v>387</v>
      </c>
      <c r="C458" s="41" t="s">
        <v>1068</v>
      </c>
      <c r="D458" s="43" t="s">
        <v>1069</v>
      </c>
      <c r="E458" s="44">
        <v>360</v>
      </c>
      <c r="F458" s="45">
        <v>14</v>
      </c>
      <c r="G458" s="46">
        <v>50400</v>
      </c>
      <c r="H458" s="56"/>
      <c r="I458" s="46">
        <f t="shared" si="7"/>
        <v>0</v>
      </c>
    </row>
    <row r="459" spans="1:9" ht="34.5" customHeight="1" x14ac:dyDescent="0.15">
      <c r="A459" s="41">
        <v>752</v>
      </c>
      <c r="B459" s="129" t="s">
        <v>387</v>
      </c>
      <c r="C459" s="41" t="s">
        <v>1070</v>
      </c>
      <c r="D459" s="43" t="s">
        <v>1071</v>
      </c>
      <c r="E459" s="44">
        <v>49</v>
      </c>
      <c r="F459" s="45">
        <v>2</v>
      </c>
      <c r="G459" s="46">
        <v>980</v>
      </c>
      <c r="H459" s="56"/>
      <c r="I459" s="46">
        <f t="shared" si="7"/>
        <v>0</v>
      </c>
    </row>
    <row r="460" spans="1:9" ht="34.5" customHeight="1" x14ac:dyDescent="0.15">
      <c r="A460" s="41">
        <v>753</v>
      </c>
      <c r="B460" s="129" t="s">
        <v>387</v>
      </c>
      <c r="C460" s="41" t="s">
        <v>1072</v>
      </c>
      <c r="D460" s="43" t="s">
        <v>1073</v>
      </c>
      <c r="E460" s="44">
        <v>256</v>
      </c>
      <c r="F460" s="45">
        <v>1854</v>
      </c>
      <c r="G460" s="46">
        <v>4746240</v>
      </c>
      <c r="H460" s="56"/>
      <c r="I460" s="46">
        <f t="shared" si="7"/>
        <v>0</v>
      </c>
    </row>
    <row r="461" spans="1:9" ht="34.5" customHeight="1" x14ac:dyDescent="0.15">
      <c r="A461" s="41">
        <v>754</v>
      </c>
      <c r="B461" s="129" t="s">
        <v>387</v>
      </c>
      <c r="C461" s="41" t="s">
        <v>1074</v>
      </c>
      <c r="D461" s="43" t="s">
        <v>1075</v>
      </c>
      <c r="E461" s="44">
        <v>270</v>
      </c>
      <c r="F461" s="45">
        <v>34</v>
      </c>
      <c r="G461" s="46">
        <v>91800</v>
      </c>
      <c r="H461" s="56"/>
      <c r="I461" s="46">
        <f t="shared" si="7"/>
        <v>0</v>
      </c>
    </row>
    <row r="462" spans="1:9" ht="34.5" customHeight="1" x14ac:dyDescent="0.15">
      <c r="A462" s="41">
        <v>755</v>
      </c>
      <c r="B462" s="129" t="s">
        <v>387</v>
      </c>
      <c r="C462" s="41" t="s">
        <v>1076</v>
      </c>
      <c r="D462" s="43" t="s">
        <v>1077</v>
      </c>
      <c r="E462" s="44">
        <v>163</v>
      </c>
      <c r="F462" s="45">
        <v>20</v>
      </c>
      <c r="G462" s="46">
        <v>32600</v>
      </c>
      <c r="H462" s="56"/>
      <c r="I462" s="46">
        <f t="shared" si="7"/>
        <v>0</v>
      </c>
    </row>
    <row r="463" spans="1:9" ht="34.5" customHeight="1" x14ac:dyDescent="0.15">
      <c r="A463" s="41">
        <v>756</v>
      </c>
      <c r="B463" s="129" t="s">
        <v>387</v>
      </c>
      <c r="C463" s="41" t="s">
        <v>1078</v>
      </c>
      <c r="D463" s="43" t="s">
        <v>1079</v>
      </c>
      <c r="E463" s="44">
        <v>129</v>
      </c>
      <c r="F463" s="45">
        <v>1</v>
      </c>
      <c r="G463" s="46">
        <v>1290</v>
      </c>
      <c r="H463" s="56"/>
      <c r="I463" s="46">
        <f t="shared" si="7"/>
        <v>0</v>
      </c>
    </row>
    <row r="464" spans="1:9" ht="34.5" customHeight="1" x14ac:dyDescent="0.15">
      <c r="A464" s="41">
        <v>757</v>
      </c>
      <c r="B464" s="129" t="s">
        <v>387</v>
      </c>
      <c r="C464" s="41" t="s">
        <v>1080</v>
      </c>
      <c r="D464" s="43" t="s">
        <v>1081</v>
      </c>
      <c r="E464" s="44">
        <v>98</v>
      </c>
      <c r="F464" s="45">
        <v>2687</v>
      </c>
      <c r="G464" s="46">
        <v>2633260</v>
      </c>
      <c r="H464" s="56"/>
      <c r="I464" s="46">
        <f t="shared" si="7"/>
        <v>0</v>
      </c>
    </row>
    <row r="465" spans="1:9" ht="34.5" customHeight="1" x14ac:dyDescent="0.15">
      <c r="A465" s="41">
        <v>758</v>
      </c>
      <c r="B465" s="129" t="s">
        <v>387</v>
      </c>
      <c r="C465" s="41" t="s">
        <v>1082</v>
      </c>
      <c r="D465" s="43" t="s">
        <v>1083</v>
      </c>
      <c r="E465" s="44">
        <v>1000</v>
      </c>
      <c r="F465" s="45">
        <v>12</v>
      </c>
      <c r="G465" s="46">
        <v>120000</v>
      </c>
      <c r="H465" s="56"/>
      <c r="I465" s="46">
        <f t="shared" si="7"/>
        <v>0</v>
      </c>
    </row>
    <row r="466" spans="1:9" ht="34.5" customHeight="1" x14ac:dyDescent="0.15">
      <c r="A466" s="41">
        <v>759</v>
      </c>
      <c r="B466" s="129" t="s">
        <v>387</v>
      </c>
      <c r="C466" s="41" t="s">
        <v>1084</v>
      </c>
      <c r="D466" s="43" t="s">
        <v>237</v>
      </c>
      <c r="E466" s="44">
        <v>470</v>
      </c>
      <c r="F466" s="45">
        <v>5</v>
      </c>
      <c r="G466" s="46">
        <v>23500</v>
      </c>
      <c r="H466" s="56"/>
      <c r="I466" s="46">
        <f t="shared" si="7"/>
        <v>0</v>
      </c>
    </row>
    <row r="467" spans="1:9" ht="34.5" customHeight="1" x14ac:dyDescent="0.15">
      <c r="A467" s="41">
        <v>760</v>
      </c>
      <c r="B467" s="129" t="s">
        <v>387</v>
      </c>
      <c r="C467" s="41" t="s">
        <v>1085</v>
      </c>
      <c r="D467" s="43" t="s">
        <v>1086</v>
      </c>
      <c r="E467" s="44">
        <v>2100</v>
      </c>
      <c r="F467" s="45">
        <v>12</v>
      </c>
      <c r="G467" s="46">
        <v>252000</v>
      </c>
      <c r="H467" s="56"/>
      <c r="I467" s="46">
        <f t="shared" si="7"/>
        <v>0</v>
      </c>
    </row>
    <row r="468" spans="1:9" ht="34.5" customHeight="1" x14ac:dyDescent="0.15">
      <c r="A468" s="41">
        <v>761</v>
      </c>
      <c r="B468" s="129" t="s">
        <v>387</v>
      </c>
      <c r="C468" s="41" t="s">
        <v>1087</v>
      </c>
      <c r="D468" s="43" t="s">
        <v>1088</v>
      </c>
      <c r="E468" s="44">
        <v>268</v>
      </c>
      <c r="F468" s="45">
        <v>10</v>
      </c>
      <c r="G468" s="46">
        <v>26800</v>
      </c>
      <c r="H468" s="56"/>
      <c r="I468" s="46">
        <f t="shared" si="7"/>
        <v>0</v>
      </c>
    </row>
    <row r="469" spans="1:9" ht="34.5" customHeight="1" x14ac:dyDescent="0.15">
      <c r="A469" s="41">
        <v>762</v>
      </c>
      <c r="B469" s="129" t="s">
        <v>387</v>
      </c>
      <c r="C469" s="41" t="s">
        <v>1089</v>
      </c>
      <c r="D469" s="43" t="s">
        <v>1090</v>
      </c>
      <c r="E469" s="44">
        <v>150</v>
      </c>
      <c r="F469" s="45">
        <v>12</v>
      </c>
      <c r="G469" s="46">
        <v>18000</v>
      </c>
      <c r="H469" s="56"/>
      <c r="I469" s="46">
        <f t="shared" si="7"/>
        <v>0</v>
      </c>
    </row>
    <row r="470" spans="1:9" ht="34.5" customHeight="1" x14ac:dyDescent="0.15">
      <c r="A470" s="41">
        <v>763</v>
      </c>
      <c r="B470" s="129" t="s">
        <v>387</v>
      </c>
      <c r="C470" s="41" t="s">
        <v>1091</v>
      </c>
      <c r="D470" s="43" t="s">
        <v>1092</v>
      </c>
      <c r="E470" s="44">
        <v>80</v>
      </c>
      <c r="F470" s="45">
        <v>4</v>
      </c>
      <c r="G470" s="46">
        <v>3200</v>
      </c>
      <c r="H470" s="56"/>
      <c r="I470" s="46">
        <f t="shared" si="7"/>
        <v>0</v>
      </c>
    </row>
    <row r="471" spans="1:9" ht="34.5" customHeight="1" x14ac:dyDescent="0.15">
      <c r="A471" s="41">
        <v>764</v>
      </c>
      <c r="B471" s="129" t="s">
        <v>387</v>
      </c>
      <c r="C471" s="41" t="s">
        <v>1093</v>
      </c>
      <c r="D471" s="43" t="s">
        <v>1092</v>
      </c>
      <c r="E471" s="44">
        <v>80</v>
      </c>
      <c r="F471" s="45">
        <v>4</v>
      </c>
      <c r="G471" s="46">
        <v>3200</v>
      </c>
      <c r="H471" s="56"/>
      <c r="I471" s="46">
        <f t="shared" si="7"/>
        <v>0</v>
      </c>
    </row>
    <row r="472" spans="1:9" ht="34.5" customHeight="1" x14ac:dyDescent="0.15">
      <c r="A472" s="41">
        <v>765</v>
      </c>
      <c r="B472" s="129" t="s">
        <v>387</v>
      </c>
      <c r="C472" s="41" t="s">
        <v>1094</v>
      </c>
      <c r="D472" s="43" t="s">
        <v>237</v>
      </c>
      <c r="E472" s="44">
        <v>470</v>
      </c>
      <c r="F472" s="45">
        <v>28</v>
      </c>
      <c r="G472" s="46">
        <v>131600</v>
      </c>
      <c r="H472" s="56"/>
      <c r="I472" s="46">
        <f t="shared" si="7"/>
        <v>0</v>
      </c>
    </row>
    <row r="473" spans="1:9" ht="34.5" customHeight="1" x14ac:dyDescent="0.15">
      <c r="A473" s="41">
        <v>766</v>
      </c>
      <c r="B473" s="129" t="s">
        <v>387</v>
      </c>
      <c r="C473" s="41" t="s">
        <v>1095</v>
      </c>
      <c r="D473" s="43" t="s">
        <v>74</v>
      </c>
      <c r="E473" s="44">
        <v>48</v>
      </c>
      <c r="F473" s="45">
        <v>23</v>
      </c>
      <c r="G473" s="46">
        <v>11040</v>
      </c>
      <c r="H473" s="56"/>
      <c r="I473" s="46">
        <f t="shared" si="7"/>
        <v>0</v>
      </c>
    </row>
    <row r="474" spans="1:9" ht="34.5" customHeight="1" x14ac:dyDescent="0.15">
      <c r="A474" s="41">
        <v>767</v>
      </c>
      <c r="B474" s="129" t="s">
        <v>387</v>
      </c>
      <c r="C474" s="41" t="s">
        <v>1096</v>
      </c>
      <c r="D474" s="43" t="s">
        <v>1097</v>
      </c>
      <c r="E474" s="44">
        <v>48</v>
      </c>
      <c r="F474" s="45">
        <v>1</v>
      </c>
      <c r="G474" s="46">
        <v>480</v>
      </c>
      <c r="H474" s="56"/>
      <c r="I474" s="46">
        <f t="shared" si="7"/>
        <v>0</v>
      </c>
    </row>
    <row r="475" spans="1:9" ht="34.5" customHeight="1" x14ac:dyDescent="0.15">
      <c r="A475" s="41">
        <v>768</v>
      </c>
      <c r="B475" s="129" t="s">
        <v>387</v>
      </c>
      <c r="C475" s="41" t="s">
        <v>1098</v>
      </c>
      <c r="D475" s="43" t="s">
        <v>1099</v>
      </c>
      <c r="E475" s="44">
        <v>117</v>
      </c>
      <c r="F475" s="45">
        <v>87</v>
      </c>
      <c r="G475" s="46">
        <v>101790</v>
      </c>
      <c r="H475" s="56"/>
      <c r="I475" s="46">
        <f t="shared" si="7"/>
        <v>0</v>
      </c>
    </row>
    <row r="476" spans="1:9" ht="34.5" customHeight="1" x14ac:dyDescent="0.15">
      <c r="A476" s="41">
        <v>769</v>
      </c>
      <c r="B476" s="129" t="s">
        <v>387</v>
      </c>
      <c r="C476" s="41" t="s">
        <v>1100</v>
      </c>
      <c r="D476" s="43" t="s">
        <v>1101</v>
      </c>
      <c r="E476" s="44">
        <v>59</v>
      </c>
      <c r="F476" s="45">
        <v>4</v>
      </c>
      <c r="G476" s="46">
        <v>2360</v>
      </c>
      <c r="H476" s="56"/>
      <c r="I476" s="46">
        <f t="shared" si="7"/>
        <v>0</v>
      </c>
    </row>
    <row r="477" spans="1:9" ht="34.5" customHeight="1" x14ac:dyDescent="0.15">
      <c r="A477" s="41">
        <v>770</v>
      </c>
      <c r="B477" s="129" t="s">
        <v>387</v>
      </c>
      <c r="C477" s="41" t="s">
        <v>1102</v>
      </c>
      <c r="D477" s="43" t="s">
        <v>1103</v>
      </c>
      <c r="E477" s="44">
        <v>801</v>
      </c>
      <c r="F477" s="45">
        <v>4</v>
      </c>
      <c r="G477" s="46">
        <v>32040</v>
      </c>
      <c r="H477" s="56"/>
      <c r="I477" s="46">
        <f t="shared" si="7"/>
        <v>0</v>
      </c>
    </row>
    <row r="478" spans="1:9" ht="34.5" customHeight="1" x14ac:dyDescent="0.15">
      <c r="A478" s="41">
        <v>771</v>
      </c>
      <c r="B478" s="129" t="s">
        <v>387</v>
      </c>
      <c r="C478" s="41" t="s">
        <v>1104</v>
      </c>
      <c r="D478" s="43" t="s">
        <v>1105</v>
      </c>
      <c r="E478" s="44">
        <v>213</v>
      </c>
      <c r="F478" s="45">
        <v>16</v>
      </c>
      <c r="G478" s="46">
        <v>34080</v>
      </c>
      <c r="H478" s="56"/>
      <c r="I478" s="46">
        <f t="shared" si="7"/>
        <v>0</v>
      </c>
    </row>
    <row r="479" spans="1:9" ht="34.5" customHeight="1" x14ac:dyDescent="0.15">
      <c r="A479" s="41">
        <v>772</v>
      </c>
      <c r="B479" s="129" t="s">
        <v>387</v>
      </c>
      <c r="C479" s="41" t="s">
        <v>1106</v>
      </c>
      <c r="D479" s="43" t="s">
        <v>1107</v>
      </c>
      <c r="E479" s="44">
        <v>2100</v>
      </c>
      <c r="F479" s="45">
        <v>15</v>
      </c>
      <c r="G479" s="46">
        <v>315000</v>
      </c>
      <c r="H479" s="56"/>
      <c r="I479" s="46">
        <f t="shared" si="7"/>
        <v>0</v>
      </c>
    </row>
    <row r="480" spans="1:9" ht="34.5" customHeight="1" x14ac:dyDescent="0.15">
      <c r="A480" s="41">
        <v>773</v>
      </c>
      <c r="B480" s="129" t="s">
        <v>387</v>
      </c>
      <c r="C480" s="41" t="s">
        <v>1108</v>
      </c>
      <c r="D480" s="43" t="s">
        <v>616</v>
      </c>
      <c r="E480" s="44">
        <v>265</v>
      </c>
      <c r="F480" s="45">
        <v>11</v>
      </c>
      <c r="G480" s="46">
        <v>29150</v>
      </c>
      <c r="H480" s="56"/>
      <c r="I480" s="46">
        <f t="shared" si="7"/>
        <v>0</v>
      </c>
    </row>
    <row r="481" spans="1:9" ht="34.5" customHeight="1" x14ac:dyDescent="0.15">
      <c r="A481" s="41">
        <v>774</v>
      </c>
      <c r="B481" s="129" t="s">
        <v>387</v>
      </c>
      <c r="C481" s="41" t="s">
        <v>1109</v>
      </c>
      <c r="D481" s="43" t="s">
        <v>1110</v>
      </c>
      <c r="E481" s="44">
        <v>147</v>
      </c>
      <c r="F481" s="45">
        <v>10</v>
      </c>
      <c r="G481" s="46">
        <v>14700</v>
      </c>
      <c r="H481" s="56"/>
      <c r="I481" s="46">
        <f t="shared" si="7"/>
        <v>0</v>
      </c>
    </row>
    <row r="482" spans="1:9" ht="34.5" customHeight="1" x14ac:dyDescent="0.15">
      <c r="A482" s="41">
        <v>775</v>
      </c>
      <c r="B482" s="129" t="s">
        <v>387</v>
      </c>
      <c r="C482" s="41" t="s">
        <v>1111</v>
      </c>
      <c r="D482" s="43" t="s">
        <v>1112</v>
      </c>
      <c r="E482" s="44">
        <v>425</v>
      </c>
      <c r="F482" s="45">
        <v>8</v>
      </c>
      <c r="G482" s="46">
        <v>34000</v>
      </c>
      <c r="H482" s="56"/>
      <c r="I482" s="46">
        <f t="shared" si="7"/>
        <v>0</v>
      </c>
    </row>
    <row r="483" spans="1:9" ht="34.5" customHeight="1" x14ac:dyDescent="0.15">
      <c r="A483" s="41">
        <v>776</v>
      </c>
      <c r="B483" s="129" t="s">
        <v>387</v>
      </c>
      <c r="C483" s="41" t="s">
        <v>1113</v>
      </c>
      <c r="D483" s="43" t="s">
        <v>1114</v>
      </c>
      <c r="E483" s="44">
        <v>200</v>
      </c>
      <c r="F483" s="45">
        <v>115</v>
      </c>
      <c r="G483" s="46">
        <v>230000</v>
      </c>
      <c r="H483" s="56"/>
      <c r="I483" s="46">
        <f t="shared" si="7"/>
        <v>0</v>
      </c>
    </row>
    <row r="484" spans="1:9" ht="34.5" customHeight="1" x14ac:dyDescent="0.15">
      <c r="A484" s="41">
        <v>777</v>
      </c>
      <c r="B484" s="129" t="s">
        <v>387</v>
      </c>
      <c r="C484" s="41" t="s">
        <v>1115</v>
      </c>
      <c r="D484" s="43" t="s">
        <v>1114</v>
      </c>
      <c r="E484" s="44">
        <v>200</v>
      </c>
      <c r="F484" s="45">
        <v>113</v>
      </c>
      <c r="G484" s="46">
        <v>226000</v>
      </c>
      <c r="H484" s="56"/>
      <c r="I484" s="46">
        <f t="shared" si="7"/>
        <v>0</v>
      </c>
    </row>
    <row r="485" spans="1:9" ht="34.5" customHeight="1" x14ac:dyDescent="0.15">
      <c r="A485" s="41">
        <v>778</v>
      </c>
      <c r="B485" s="129" t="s">
        <v>387</v>
      </c>
      <c r="C485" s="41" t="s">
        <v>1116</v>
      </c>
      <c r="D485" s="43" t="s">
        <v>697</v>
      </c>
      <c r="E485" s="44">
        <v>356</v>
      </c>
      <c r="F485" s="45">
        <v>504</v>
      </c>
      <c r="G485" s="46">
        <v>1794240</v>
      </c>
      <c r="H485" s="56"/>
      <c r="I485" s="46">
        <f t="shared" si="7"/>
        <v>0</v>
      </c>
    </row>
    <row r="486" spans="1:9" ht="34.5" customHeight="1" x14ac:dyDescent="0.15">
      <c r="A486" s="41">
        <v>779</v>
      </c>
      <c r="B486" s="129" t="s">
        <v>387</v>
      </c>
      <c r="C486" s="41" t="s">
        <v>1117</v>
      </c>
      <c r="D486" s="43" t="s">
        <v>1118</v>
      </c>
      <c r="E486" s="44">
        <v>270</v>
      </c>
      <c r="F486" s="45">
        <v>56</v>
      </c>
      <c r="G486" s="46">
        <v>151200</v>
      </c>
      <c r="H486" s="56"/>
      <c r="I486" s="46">
        <f t="shared" si="7"/>
        <v>0</v>
      </c>
    </row>
    <row r="487" spans="1:9" ht="34.5" customHeight="1" x14ac:dyDescent="0.15">
      <c r="A487" s="41">
        <v>780</v>
      </c>
      <c r="B487" s="129" t="s">
        <v>387</v>
      </c>
      <c r="C487" s="41" t="s">
        <v>1119</v>
      </c>
      <c r="D487" s="43" t="s">
        <v>1120</v>
      </c>
      <c r="E487" s="44">
        <v>2504</v>
      </c>
      <c r="F487" s="45">
        <v>49</v>
      </c>
      <c r="G487" s="46">
        <v>1226960</v>
      </c>
      <c r="H487" s="56"/>
      <c r="I487" s="46">
        <f t="shared" si="7"/>
        <v>0</v>
      </c>
    </row>
    <row r="488" spans="1:9" ht="34.5" customHeight="1" x14ac:dyDescent="0.15">
      <c r="A488" s="41">
        <v>781</v>
      </c>
      <c r="B488" s="129" t="s">
        <v>387</v>
      </c>
      <c r="C488" s="41" t="s">
        <v>1121</v>
      </c>
      <c r="D488" s="43" t="s">
        <v>1122</v>
      </c>
      <c r="E488" s="44">
        <v>460</v>
      </c>
      <c r="F488" s="45">
        <v>4</v>
      </c>
      <c r="G488" s="46">
        <v>18400</v>
      </c>
      <c r="H488" s="56"/>
      <c r="I488" s="46">
        <f t="shared" si="7"/>
        <v>0</v>
      </c>
    </row>
    <row r="489" spans="1:9" ht="34.5" customHeight="1" x14ac:dyDescent="0.15">
      <c r="A489" s="41">
        <v>782</v>
      </c>
      <c r="B489" s="129" t="s">
        <v>387</v>
      </c>
      <c r="C489" s="41" t="s">
        <v>1123</v>
      </c>
      <c r="D489" s="43" t="s">
        <v>1124</v>
      </c>
      <c r="E489" s="44">
        <v>460</v>
      </c>
      <c r="F489" s="45">
        <v>4</v>
      </c>
      <c r="G489" s="46">
        <v>18400</v>
      </c>
      <c r="H489" s="56"/>
      <c r="I489" s="46">
        <f t="shared" si="7"/>
        <v>0</v>
      </c>
    </row>
    <row r="490" spans="1:9" ht="34.5" customHeight="1" x14ac:dyDescent="0.15">
      <c r="A490" s="41">
        <v>783</v>
      </c>
      <c r="B490" s="129" t="s">
        <v>387</v>
      </c>
      <c r="C490" s="41" t="s">
        <v>1125</v>
      </c>
      <c r="D490" s="43" t="s">
        <v>237</v>
      </c>
      <c r="E490" s="44">
        <v>470</v>
      </c>
      <c r="F490" s="45">
        <v>3</v>
      </c>
      <c r="G490" s="46">
        <v>14100</v>
      </c>
      <c r="H490" s="56"/>
      <c r="I490" s="46">
        <f t="shared" si="7"/>
        <v>0</v>
      </c>
    </row>
    <row r="491" spans="1:9" ht="34.5" customHeight="1" x14ac:dyDescent="0.15">
      <c r="A491" s="41">
        <v>784</v>
      </c>
      <c r="B491" s="129" t="s">
        <v>387</v>
      </c>
      <c r="C491" s="41" t="s">
        <v>1126</v>
      </c>
      <c r="D491" s="43" t="s">
        <v>1127</v>
      </c>
      <c r="E491" s="44">
        <v>93</v>
      </c>
      <c r="F491" s="45">
        <v>13</v>
      </c>
      <c r="G491" s="46">
        <v>12090</v>
      </c>
      <c r="H491" s="56"/>
      <c r="I491" s="46">
        <f t="shared" si="7"/>
        <v>0</v>
      </c>
    </row>
    <row r="492" spans="1:9" ht="34.5" customHeight="1" x14ac:dyDescent="0.15">
      <c r="A492" s="41">
        <v>785</v>
      </c>
      <c r="B492" s="129" t="s">
        <v>387</v>
      </c>
      <c r="C492" s="41" t="s">
        <v>1128</v>
      </c>
      <c r="D492" s="43" t="s">
        <v>1129</v>
      </c>
      <c r="E492" s="44">
        <v>95</v>
      </c>
      <c r="F492" s="45">
        <v>161</v>
      </c>
      <c r="G492" s="46">
        <v>152950</v>
      </c>
      <c r="H492" s="56"/>
      <c r="I492" s="46">
        <f t="shared" si="7"/>
        <v>0</v>
      </c>
    </row>
    <row r="493" spans="1:9" ht="34.5" customHeight="1" x14ac:dyDescent="0.15">
      <c r="A493" s="41">
        <v>786</v>
      </c>
      <c r="B493" s="129" t="s">
        <v>387</v>
      </c>
      <c r="C493" s="41" t="s">
        <v>1130</v>
      </c>
      <c r="D493" s="43" t="s">
        <v>1131</v>
      </c>
      <c r="E493" s="44">
        <v>239</v>
      </c>
      <c r="F493" s="45">
        <v>13</v>
      </c>
      <c r="G493" s="46">
        <v>31070</v>
      </c>
      <c r="H493" s="56"/>
      <c r="I493" s="46">
        <f t="shared" si="7"/>
        <v>0</v>
      </c>
    </row>
    <row r="494" spans="1:9" ht="34.5" customHeight="1" x14ac:dyDescent="0.15">
      <c r="A494" s="41">
        <v>787</v>
      </c>
      <c r="B494" s="129" t="s">
        <v>387</v>
      </c>
      <c r="C494" s="41" t="s">
        <v>1132</v>
      </c>
      <c r="D494" s="43" t="s">
        <v>754</v>
      </c>
      <c r="E494" s="44">
        <v>161</v>
      </c>
      <c r="F494" s="45">
        <v>7</v>
      </c>
      <c r="G494" s="46">
        <v>11270</v>
      </c>
      <c r="H494" s="56"/>
      <c r="I494" s="46">
        <f t="shared" si="7"/>
        <v>0</v>
      </c>
    </row>
    <row r="495" spans="1:9" ht="34.5" customHeight="1" x14ac:dyDescent="0.15">
      <c r="A495" s="41">
        <v>788</v>
      </c>
      <c r="B495" s="129" t="s">
        <v>387</v>
      </c>
      <c r="C495" s="41" t="s">
        <v>1133</v>
      </c>
      <c r="D495" s="43" t="s">
        <v>1134</v>
      </c>
      <c r="E495" s="44">
        <v>48</v>
      </c>
      <c r="F495" s="45">
        <v>30</v>
      </c>
      <c r="G495" s="46">
        <v>14400</v>
      </c>
      <c r="H495" s="56"/>
      <c r="I495" s="46">
        <f t="shared" si="7"/>
        <v>0</v>
      </c>
    </row>
    <row r="496" spans="1:9" ht="34.5" customHeight="1" x14ac:dyDescent="0.15">
      <c r="A496" s="41">
        <v>789</v>
      </c>
      <c r="B496" s="129" t="s">
        <v>387</v>
      </c>
      <c r="C496" s="41" t="s">
        <v>1135</v>
      </c>
      <c r="D496" s="43" t="s">
        <v>1136</v>
      </c>
      <c r="E496" s="44">
        <v>48</v>
      </c>
      <c r="F496" s="45">
        <v>16</v>
      </c>
      <c r="G496" s="46">
        <v>7680</v>
      </c>
      <c r="H496" s="56"/>
      <c r="I496" s="46">
        <f t="shared" si="7"/>
        <v>0</v>
      </c>
    </row>
    <row r="497" spans="1:9" ht="34.5" customHeight="1" x14ac:dyDescent="0.15">
      <c r="A497" s="41">
        <v>790</v>
      </c>
      <c r="B497" s="129" t="s">
        <v>387</v>
      </c>
      <c r="C497" s="41" t="s">
        <v>1137</v>
      </c>
      <c r="D497" s="43" t="s">
        <v>1138</v>
      </c>
      <c r="E497" s="44">
        <v>170</v>
      </c>
      <c r="F497" s="45">
        <v>2</v>
      </c>
      <c r="G497" s="46">
        <v>3400</v>
      </c>
      <c r="H497" s="56"/>
      <c r="I497" s="46">
        <f t="shared" si="7"/>
        <v>0</v>
      </c>
    </row>
    <row r="498" spans="1:9" ht="34.5" customHeight="1" x14ac:dyDescent="0.15">
      <c r="A498" s="41">
        <v>791</v>
      </c>
      <c r="B498" s="129" t="s">
        <v>387</v>
      </c>
      <c r="C498" s="41" t="s">
        <v>1139</v>
      </c>
      <c r="D498" s="43" t="s">
        <v>1140</v>
      </c>
      <c r="E498" s="44">
        <v>80</v>
      </c>
      <c r="F498" s="45">
        <v>627</v>
      </c>
      <c r="G498" s="46">
        <v>501600</v>
      </c>
      <c r="H498" s="56"/>
      <c r="I498" s="46">
        <f t="shared" si="7"/>
        <v>0</v>
      </c>
    </row>
    <row r="499" spans="1:9" ht="34.5" customHeight="1" x14ac:dyDescent="0.15">
      <c r="A499" s="41">
        <v>792</v>
      </c>
      <c r="B499" s="129" t="s">
        <v>387</v>
      </c>
      <c r="C499" s="41" t="s">
        <v>1141</v>
      </c>
      <c r="D499" s="43" t="s">
        <v>1142</v>
      </c>
      <c r="E499" s="44">
        <v>268</v>
      </c>
      <c r="F499" s="45">
        <v>75</v>
      </c>
      <c r="G499" s="46">
        <v>201000</v>
      </c>
      <c r="H499" s="56"/>
      <c r="I499" s="46">
        <f t="shared" si="7"/>
        <v>0</v>
      </c>
    </row>
    <row r="500" spans="1:9" ht="34.5" customHeight="1" x14ac:dyDescent="0.15">
      <c r="A500" s="41">
        <v>793</v>
      </c>
      <c r="B500" s="129" t="s">
        <v>387</v>
      </c>
      <c r="C500" s="41" t="s">
        <v>1143</v>
      </c>
      <c r="D500" s="43" t="s">
        <v>1144</v>
      </c>
      <c r="E500" s="44">
        <v>122</v>
      </c>
      <c r="F500" s="45">
        <v>77</v>
      </c>
      <c r="G500" s="46">
        <v>93940</v>
      </c>
      <c r="H500" s="56"/>
      <c r="I500" s="46">
        <f t="shared" si="7"/>
        <v>0</v>
      </c>
    </row>
    <row r="501" spans="1:9" ht="34.5" customHeight="1" x14ac:dyDescent="0.15">
      <c r="A501" s="41">
        <v>794</v>
      </c>
      <c r="B501" s="129" t="s">
        <v>387</v>
      </c>
      <c r="C501" s="41" t="s">
        <v>1145</v>
      </c>
      <c r="D501" s="43" t="s">
        <v>1146</v>
      </c>
      <c r="E501" s="44">
        <v>102</v>
      </c>
      <c r="F501" s="45">
        <v>20</v>
      </c>
      <c r="G501" s="46">
        <v>20400</v>
      </c>
      <c r="H501" s="56"/>
      <c r="I501" s="46">
        <f t="shared" si="7"/>
        <v>0</v>
      </c>
    </row>
    <row r="502" spans="1:9" ht="34.5" customHeight="1" x14ac:dyDescent="0.15">
      <c r="A502" s="41">
        <v>795</v>
      </c>
      <c r="B502" s="129" t="s">
        <v>387</v>
      </c>
      <c r="C502" s="41" t="s">
        <v>1147</v>
      </c>
      <c r="D502" s="43" t="s">
        <v>1148</v>
      </c>
      <c r="E502" s="44">
        <v>148</v>
      </c>
      <c r="F502" s="45">
        <v>355</v>
      </c>
      <c r="G502" s="46">
        <v>525400</v>
      </c>
      <c r="H502" s="56"/>
      <c r="I502" s="46">
        <f t="shared" si="7"/>
        <v>0</v>
      </c>
    </row>
    <row r="503" spans="1:9" ht="34.5" customHeight="1" x14ac:dyDescent="0.15">
      <c r="A503" s="41">
        <v>796</v>
      </c>
      <c r="B503" s="129" t="s">
        <v>387</v>
      </c>
      <c r="C503" s="41" t="s">
        <v>1149</v>
      </c>
      <c r="D503" s="43" t="s">
        <v>1150</v>
      </c>
      <c r="E503" s="44">
        <v>377</v>
      </c>
      <c r="F503" s="45">
        <v>429</v>
      </c>
      <c r="G503" s="46">
        <v>1617330</v>
      </c>
      <c r="H503" s="56"/>
      <c r="I503" s="46">
        <f t="shared" si="7"/>
        <v>0</v>
      </c>
    </row>
    <row r="504" spans="1:9" ht="34.5" customHeight="1" x14ac:dyDescent="0.15">
      <c r="A504" s="41">
        <v>797</v>
      </c>
      <c r="B504" s="129" t="s">
        <v>387</v>
      </c>
      <c r="C504" s="41" t="s">
        <v>1151</v>
      </c>
      <c r="D504" s="43" t="s">
        <v>1152</v>
      </c>
      <c r="E504" s="44">
        <v>450</v>
      </c>
      <c r="F504" s="45">
        <v>17</v>
      </c>
      <c r="G504" s="46">
        <v>76500</v>
      </c>
      <c r="H504" s="56"/>
      <c r="I504" s="46">
        <f t="shared" si="7"/>
        <v>0</v>
      </c>
    </row>
    <row r="505" spans="1:9" ht="34.5" customHeight="1" x14ac:dyDescent="0.15">
      <c r="A505" s="41">
        <v>798</v>
      </c>
      <c r="B505" s="129" t="s">
        <v>387</v>
      </c>
      <c r="C505" s="41" t="s">
        <v>1153</v>
      </c>
      <c r="D505" s="43" t="s">
        <v>1154</v>
      </c>
      <c r="E505" s="44">
        <v>310</v>
      </c>
      <c r="F505" s="45">
        <v>12</v>
      </c>
      <c r="G505" s="46">
        <v>37200</v>
      </c>
      <c r="H505" s="56"/>
      <c r="I505" s="46">
        <f t="shared" si="7"/>
        <v>0</v>
      </c>
    </row>
    <row r="506" spans="1:9" ht="34.5" customHeight="1" x14ac:dyDescent="0.15">
      <c r="A506" s="41">
        <v>799</v>
      </c>
      <c r="B506" s="129" t="s">
        <v>387</v>
      </c>
      <c r="C506" s="41" t="s">
        <v>1155</v>
      </c>
      <c r="D506" s="43" t="s">
        <v>1156</v>
      </c>
      <c r="E506" s="44">
        <v>32</v>
      </c>
      <c r="F506" s="45">
        <v>22</v>
      </c>
      <c r="G506" s="46">
        <v>7040</v>
      </c>
      <c r="H506" s="56"/>
      <c r="I506" s="46">
        <f t="shared" si="7"/>
        <v>0</v>
      </c>
    </row>
    <row r="507" spans="1:9" ht="34.5" customHeight="1" x14ac:dyDescent="0.15">
      <c r="A507" s="41">
        <v>800</v>
      </c>
      <c r="B507" s="129" t="s">
        <v>387</v>
      </c>
      <c r="C507" s="41" t="s">
        <v>1157</v>
      </c>
      <c r="D507" s="43" t="s">
        <v>1158</v>
      </c>
      <c r="E507" s="44">
        <v>156</v>
      </c>
      <c r="F507" s="45">
        <v>3</v>
      </c>
      <c r="G507" s="46">
        <v>4680</v>
      </c>
      <c r="H507" s="56"/>
      <c r="I507" s="46">
        <f t="shared" si="7"/>
        <v>0</v>
      </c>
    </row>
    <row r="508" spans="1:9" ht="34.5" customHeight="1" x14ac:dyDescent="0.15">
      <c r="A508" s="41">
        <v>801</v>
      </c>
      <c r="B508" s="129" t="s">
        <v>387</v>
      </c>
      <c r="C508" s="41" t="s">
        <v>1159</v>
      </c>
      <c r="D508" s="43" t="s">
        <v>1160</v>
      </c>
      <c r="E508" s="44">
        <v>678</v>
      </c>
      <c r="F508" s="45">
        <v>9</v>
      </c>
      <c r="G508" s="46">
        <v>61020</v>
      </c>
      <c r="H508" s="56"/>
      <c r="I508" s="46">
        <f t="shared" si="7"/>
        <v>0</v>
      </c>
    </row>
    <row r="509" spans="1:9" ht="34.5" customHeight="1" x14ac:dyDescent="0.15">
      <c r="A509" s="41">
        <v>802</v>
      </c>
      <c r="B509" s="129" t="s">
        <v>387</v>
      </c>
      <c r="C509" s="41" t="s">
        <v>1161</v>
      </c>
      <c r="D509" s="43" t="s">
        <v>1162</v>
      </c>
      <c r="E509" s="44">
        <v>873</v>
      </c>
      <c r="F509" s="45">
        <v>5</v>
      </c>
      <c r="G509" s="46">
        <v>43650</v>
      </c>
      <c r="H509" s="56"/>
      <c r="I509" s="46">
        <f t="shared" si="7"/>
        <v>0</v>
      </c>
    </row>
    <row r="510" spans="1:9" ht="34.5" customHeight="1" x14ac:dyDescent="0.15">
      <c r="A510" s="41">
        <v>803</v>
      </c>
      <c r="B510" s="129" t="s">
        <v>387</v>
      </c>
      <c r="C510" s="41" t="s">
        <v>1163</v>
      </c>
      <c r="D510" s="43" t="s">
        <v>1160</v>
      </c>
      <c r="E510" s="44">
        <v>226</v>
      </c>
      <c r="F510" s="45">
        <v>63</v>
      </c>
      <c r="G510" s="46">
        <v>142380</v>
      </c>
      <c r="H510" s="56"/>
      <c r="I510" s="46">
        <f t="shared" si="7"/>
        <v>0</v>
      </c>
    </row>
    <row r="511" spans="1:9" ht="34.5" customHeight="1" x14ac:dyDescent="0.15">
      <c r="A511" s="41">
        <v>804</v>
      </c>
      <c r="B511" s="129" t="s">
        <v>387</v>
      </c>
      <c r="C511" s="41" t="s">
        <v>1164</v>
      </c>
      <c r="D511" s="43" t="s">
        <v>1165</v>
      </c>
      <c r="E511" s="44">
        <v>226</v>
      </c>
      <c r="F511" s="45">
        <v>34</v>
      </c>
      <c r="G511" s="46">
        <v>76840</v>
      </c>
      <c r="H511" s="56"/>
      <c r="I511" s="46">
        <f t="shared" si="7"/>
        <v>0</v>
      </c>
    </row>
    <row r="512" spans="1:9" ht="34.5" customHeight="1" x14ac:dyDescent="0.15">
      <c r="A512" s="41">
        <v>805</v>
      </c>
      <c r="B512" s="129" t="s">
        <v>387</v>
      </c>
      <c r="C512" s="41" t="s">
        <v>1166</v>
      </c>
      <c r="D512" s="43" t="s">
        <v>1167</v>
      </c>
      <c r="E512" s="44">
        <v>47</v>
      </c>
      <c r="F512" s="45">
        <v>46</v>
      </c>
      <c r="G512" s="46">
        <v>21620</v>
      </c>
      <c r="H512" s="56"/>
      <c r="I512" s="46">
        <f t="shared" si="7"/>
        <v>0</v>
      </c>
    </row>
    <row r="513" spans="1:9" ht="34.5" customHeight="1" x14ac:dyDescent="0.15">
      <c r="A513" s="41">
        <v>806</v>
      </c>
      <c r="B513" s="129" t="s">
        <v>387</v>
      </c>
      <c r="C513" s="41" t="s">
        <v>1168</v>
      </c>
      <c r="D513" s="43" t="s">
        <v>1169</v>
      </c>
      <c r="E513" s="44">
        <v>660</v>
      </c>
      <c r="F513" s="45">
        <v>3</v>
      </c>
      <c r="G513" s="46">
        <v>19800</v>
      </c>
      <c r="H513" s="56"/>
      <c r="I513" s="46">
        <f t="shared" si="7"/>
        <v>0</v>
      </c>
    </row>
    <row r="514" spans="1:9" ht="34.5" customHeight="1" x14ac:dyDescent="0.15">
      <c r="A514" s="41">
        <v>807</v>
      </c>
      <c r="B514" s="129" t="s">
        <v>387</v>
      </c>
      <c r="C514" s="41" t="s">
        <v>1170</v>
      </c>
      <c r="D514" s="43" t="s">
        <v>1171</v>
      </c>
      <c r="E514" s="44">
        <v>38</v>
      </c>
      <c r="F514" s="45">
        <v>3</v>
      </c>
      <c r="G514" s="46">
        <v>1140</v>
      </c>
      <c r="H514" s="56"/>
      <c r="I514" s="46">
        <f t="shared" si="7"/>
        <v>0</v>
      </c>
    </row>
    <row r="515" spans="1:9" ht="34.5" customHeight="1" x14ac:dyDescent="0.15">
      <c r="A515" s="41">
        <v>808</v>
      </c>
      <c r="B515" s="129" t="s">
        <v>387</v>
      </c>
      <c r="C515" s="41" t="s">
        <v>1172</v>
      </c>
      <c r="D515" s="43" t="s">
        <v>125</v>
      </c>
      <c r="E515" s="44">
        <v>121</v>
      </c>
      <c r="F515" s="45">
        <v>6</v>
      </c>
      <c r="G515" s="46">
        <v>7260</v>
      </c>
      <c r="H515" s="56"/>
      <c r="I515" s="46">
        <f t="shared" si="7"/>
        <v>0</v>
      </c>
    </row>
    <row r="516" spans="1:9" ht="34.5" customHeight="1" x14ac:dyDescent="0.15">
      <c r="A516" s="41">
        <v>809</v>
      </c>
      <c r="B516" s="129" t="s">
        <v>387</v>
      </c>
      <c r="C516" s="41" t="s">
        <v>1173</v>
      </c>
      <c r="D516" s="43" t="s">
        <v>1174</v>
      </c>
      <c r="E516" s="44">
        <v>131</v>
      </c>
      <c r="F516" s="45">
        <v>7</v>
      </c>
      <c r="G516" s="46">
        <v>9170</v>
      </c>
      <c r="H516" s="56"/>
      <c r="I516" s="46">
        <f t="shared" ref="I516:I579" si="8">H516*F516</f>
        <v>0</v>
      </c>
    </row>
    <row r="517" spans="1:9" ht="34.5" customHeight="1" x14ac:dyDescent="0.15">
      <c r="A517" s="41">
        <v>810</v>
      </c>
      <c r="B517" s="129" t="s">
        <v>387</v>
      </c>
      <c r="C517" s="41" t="s">
        <v>1175</v>
      </c>
      <c r="D517" s="43" t="s">
        <v>1176</v>
      </c>
      <c r="E517" s="44">
        <v>330</v>
      </c>
      <c r="F517" s="45">
        <v>107</v>
      </c>
      <c r="G517" s="46">
        <v>353100</v>
      </c>
      <c r="H517" s="56"/>
      <c r="I517" s="46">
        <f t="shared" si="8"/>
        <v>0</v>
      </c>
    </row>
    <row r="518" spans="1:9" ht="34.5" customHeight="1" x14ac:dyDescent="0.15">
      <c r="A518" s="41">
        <v>811</v>
      </c>
      <c r="B518" s="129" t="s">
        <v>387</v>
      </c>
      <c r="C518" s="41" t="s">
        <v>1177</v>
      </c>
      <c r="D518" s="43" t="s">
        <v>1178</v>
      </c>
      <c r="E518" s="44">
        <v>522</v>
      </c>
      <c r="F518" s="45">
        <v>2</v>
      </c>
      <c r="G518" s="46">
        <v>10440</v>
      </c>
      <c r="H518" s="56"/>
      <c r="I518" s="46">
        <f t="shared" si="8"/>
        <v>0</v>
      </c>
    </row>
    <row r="519" spans="1:9" ht="34.5" customHeight="1" x14ac:dyDescent="0.15">
      <c r="A519" s="41">
        <v>812</v>
      </c>
      <c r="B519" s="129" t="s">
        <v>387</v>
      </c>
      <c r="C519" s="41" t="s">
        <v>1179</v>
      </c>
      <c r="D519" s="43" t="s">
        <v>1180</v>
      </c>
      <c r="E519" s="44">
        <v>204</v>
      </c>
      <c r="F519" s="45">
        <v>1</v>
      </c>
      <c r="G519" s="46">
        <v>2040</v>
      </c>
      <c r="H519" s="56"/>
      <c r="I519" s="46">
        <f t="shared" si="8"/>
        <v>0</v>
      </c>
    </row>
    <row r="520" spans="1:9" ht="34.5" customHeight="1" x14ac:dyDescent="0.15">
      <c r="A520" s="41">
        <v>813</v>
      </c>
      <c r="B520" s="129" t="s">
        <v>387</v>
      </c>
      <c r="C520" s="41" t="s">
        <v>1181</v>
      </c>
      <c r="D520" s="43" t="s">
        <v>1182</v>
      </c>
      <c r="E520" s="44">
        <v>107</v>
      </c>
      <c r="F520" s="45">
        <v>28</v>
      </c>
      <c r="G520" s="46">
        <v>29960</v>
      </c>
      <c r="H520" s="56"/>
      <c r="I520" s="46">
        <f t="shared" si="8"/>
        <v>0</v>
      </c>
    </row>
    <row r="521" spans="1:9" ht="34.5" customHeight="1" x14ac:dyDescent="0.15">
      <c r="A521" s="41">
        <v>814</v>
      </c>
      <c r="B521" s="129" t="s">
        <v>387</v>
      </c>
      <c r="C521" s="41" t="s">
        <v>1183</v>
      </c>
      <c r="D521" s="43" t="s">
        <v>1184</v>
      </c>
      <c r="E521" s="44">
        <v>101</v>
      </c>
      <c r="F521" s="45">
        <v>6</v>
      </c>
      <c r="G521" s="46">
        <v>6060</v>
      </c>
      <c r="H521" s="56"/>
      <c r="I521" s="46">
        <f t="shared" si="8"/>
        <v>0</v>
      </c>
    </row>
    <row r="522" spans="1:9" ht="34.5" customHeight="1" x14ac:dyDescent="0.15">
      <c r="A522" s="41">
        <v>815</v>
      </c>
      <c r="B522" s="129" t="s">
        <v>387</v>
      </c>
      <c r="C522" s="41" t="s">
        <v>1185</v>
      </c>
      <c r="D522" s="43" t="s">
        <v>1186</v>
      </c>
      <c r="E522" s="44">
        <v>252</v>
      </c>
      <c r="F522" s="45">
        <v>165</v>
      </c>
      <c r="G522" s="46">
        <v>415800</v>
      </c>
      <c r="H522" s="56"/>
      <c r="I522" s="46">
        <f t="shared" si="8"/>
        <v>0</v>
      </c>
    </row>
    <row r="523" spans="1:9" ht="34.5" customHeight="1" x14ac:dyDescent="0.15">
      <c r="A523" s="41">
        <v>816</v>
      </c>
      <c r="B523" s="129" t="s">
        <v>387</v>
      </c>
      <c r="C523" s="41" t="s">
        <v>1187</v>
      </c>
      <c r="D523" s="43" t="s">
        <v>1188</v>
      </c>
      <c r="E523" s="44">
        <v>570</v>
      </c>
      <c r="F523" s="45">
        <v>2</v>
      </c>
      <c r="G523" s="46">
        <v>11400</v>
      </c>
      <c r="H523" s="56"/>
      <c r="I523" s="46">
        <f t="shared" si="8"/>
        <v>0</v>
      </c>
    </row>
    <row r="524" spans="1:9" ht="34.5" customHeight="1" x14ac:dyDescent="0.15">
      <c r="A524" s="41">
        <v>817</v>
      </c>
      <c r="B524" s="129" t="s">
        <v>387</v>
      </c>
      <c r="C524" s="41" t="s">
        <v>1189</v>
      </c>
      <c r="D524" s="43" t="s">
        <v>1174</v>
      </c>
      <c r="E524" s="44">
        <v>131</v>
      </c>
      <c r="F524" s="45">
        <v>5</v>
      </c>
      <c r="G524" s="46">
        <v>6550</v>
      </c>
      <c r="H524" s="56"/>
      <c r="I524" s="46">
        <f t="shared" si="8"/>
        <v>0</v>
      </c>
    </row>
    <row r="525" spans="1:9" ht="34.5" customHeight="1" x14ac:dyDescent="0.15">
      <c r="A525" s="41">
        <v>818</v>
      </c>
      <c r="B525" s="129" t="s">
        <v>387</v>
      </c>
      <c r="C525" s="41" t="s">
        <v>1190</v>
      </c>
      <c r="D525" s="43" t="s">
        <v>1191</v>
      </c>
      <c r="E525" s="44">
        <v>189</v>
      </c>
      <c r="F525" s="45">
        <v>106</v>
      </c>
      <c r="G525" s="46">
        <v>200340</v>
      </c>
      <c r="H525" s="56"/>
      <c r="I525" s="46">
        <f t="shared" si="8"/>
        <v>0</v>
      </c>
    </row>
    <row r="526" spans="1:9" ht="34.5" customHeight="1" x14ac:dyDescent="0.15">
      <c r="A526" s="41">
        <v>819</v>
      </c>
      <c r="B526" s="129" t="s">
        <v>387</v>
      </c>
      <c r="C526" s="41" t="s">
        <v>1192</v>
      </c>
      <c r="D526" s="43" t="s">
        <v>1193</v>
      </c>
      <c r="E526" s="44">
        <v>335</v>
      </c>
      <c r="F526" s="45">
        <v>12</v>
      </c>
      <c r="G526" s="46">
        <v>40200</v>
      </c>
      <c r="H526" s="56"/>
      <c r="I526" s="46">
        <f t="shared" si="8"/>
        <v>0</v>
      </c>
    </row>
    <row r="527" spans="1:9" ht="34.5" customHeight="1" x14ac:dyDescent="0.15">
      <c r="A527" s="41">
        <v>820</v>
      </c>
      <c r="B527" s="129" t="s">
        <v>387</v>
      </c>
      <c r="C527" s="41" t="s">
        <v>1194</v>
      </c>
      <c r="D527" s="43" t="s">
        <v>1195</v>
      </c>
      <c r="E527" s="44">
        <v>390</v>
      </c>
      <c r="F527" s="45">
        <v>11</v>
      </c>
      <c r="G527" s="46">
        <v>42900</v>
      </c>
      <c r="H527" s="56"/>
      <c r="I527" s="46">
        <f t="shared" si="8"/>
        <v>0</v>
      </c>
    </row>
    <row r="528" spans="1:9" ht="34.5" customHeight="1" x14ac:dyDescent="0.15">
      <c r="A528" s="41">
        <v>821</v>
      </c>
      <c r="B528" s="129" t="s">
        <v>387</v>
      </c>
      <c r="C528" s="41" t="s">
        <v>567</v>
      </c>
      <c r="D528" s="43" t="s">
        <v>1196</v>
      </c>
      <c r="E528" s="44">
        <v>60</v>
      </c>
      <c r="F528" s="45">
        <v>1</v>
      </c>
      <c r="G528" s="46">
        <v>600</v>
      </c>
      <c r="H528" s="56"/>
      <c r="I528" s="46">
        <f t="shared" si="8"/>
        <v>0</v>
      </c>
    </row>
    <row r="529" spans="1:9" ht="34.5" customHeight="1" x14ac:dyDescent="0.15">
      <c r="A529" s="41">
        <v>822</v>
      </c>
      <c r="B529" s="129" t="s">
        <v>387</v>
      </c>
      <c r="C529" s="41" t="s">
        <v>577</v>
      </c>
      <c r="D529" s="43" t="s">
        <v>1197</v>
      </c>
      <c r="E529" s="44">
        <v>101</v>
      </c>
      <c r="F529" s="45">
        <v>1</v>
      </c>
      <c r="G529" s="46">
        <v>1010</v>
      </c>
      <c r="H529" s="56"/>
      <c r="I529" s="46">
        <f t="shared" si="8"/>
        <v>0</v>
      </c>
    </row>
    <row r="530" spans="1:9" ht="34.5" customHeight="1" x14ac:dyDescent="0.15">
      <c r="A530" s="41">
        <v>823</v>
      </c>
      <c r="B530" s="129" t="s">
        <v>387</v>
      </c>
      <c r="C530" s="41" t="s">
        <v>1198</v>
      </c>
      <c r="D530" s="43" t="s">
        <v>142</v>
      </c>
      <c r="E530" s="44">
        <v>593</v>
      </c>
      <c r="F530" s="45">
        <v>171</v>
      </c>
      <c r="G530" s="46">
        <v>1014030</v>
      </c>
      <c r="H530" s="56"/>
      <c r="I530" s="46">
        <f t="shared" si="8"/>
        <v>0</v>
      </c>
    </row>
    <row r="531" spans="1:9" ht="34.5" customHeight="1" x14ac:dyDescent="0.15">
      <c r="A531" s="41">
        <v>824</v>
      </c>
      <c r="B531" s="129" t="s">
        <v>387</v>
      </c>
      <c r="C531" s="41" t="s">
        <v>1199</v>
      </c>
      <c r="D531" s="43" t="s">
        <v>1200</v>
      </c>
      <c r="E531" s="44">
        <v>105</v>
      </c>
      <c r="F531" s="45">
        <v>88</v>
      </c>
      <c r="G531" s="46">
        <v>92400</v>
      </c>
      <c r="H531" s="56"/>
      <c r="I531" s="46">
        <f t="shared" si="8"/>
        <v>0</v>
      </c>
    </row>
    <row r="532" spans="1:9" ht="34.5" customHeight="1" x14ac:dyDescent="0.15">
      <c r="A532" s="41">
        <v>825</v>
      </c>
      <c r="B532" s="129" t="s">
        <v>387</v>
      </c>
      <c r="C532" s="41" t="s">
        <v>1201</v>
      </c>
      <c r="D532" s="43" t="s">
        <v>1200</v>
      </c>
      <c r="E532" s="44">
        <v>105</v>
      </c>
      <c r="F532" s="45">
        <v>1</v>
      </c>
      <c r="G532" s="46">
        <v>1050</v>
      </c>
      <c r="H532" s="56"/>
      <c r="I532" s="46">
        <f t="shared" si="8"/>
        <v>0</v>
      </c>
    </row>
    <row r="533" spans="1:9" ht="34.5" customHeight="1" x14ac:dyDescent="0.15">
      <c r="A533" s="41">
        <v>826</v>
      </c>
      <c r="B533" s="129" t="s">
        <v>387</v>
      </c>
      <c r="C533" s="41" t="s">
        <v>1202</v>
      </c>
      <c r="D533" s="43" t="s">
        <v>1200</v>
      </c>
      <c r="E533" s="44">
        <v>105</v>
      </c>
      <c r="F533" s="45">
        <v>20</v>
      </c>
      <c r="G533" s="46">
        <v>21000</v>
      </c>
      <c r="H533" s="56"/>
      <c r="I533" s="46">
        <f t="shared" si="8"/>
        <v>0</v>
      </c>
    </row>
    <row r="534" spans="1:9" ht="34.5" customHeight="1" x14ac:dyDescent="0.15">
      <c r="A534" s="41">
        <v>827</v>
      </c>
      <c r="B534" s="129" t="s">
        <v>387</v>
      </c>
      <c r="C534" s="41" t="s">
        <v>1203</v>
      </c>
      <c r="D534" s="43" t="s">
        <v>1200</v>
      </c>
      <c r="E534" s="44">
        <v>105</v>
      </c>
      <c r="F534" s="45">
        <v>20</v>
      </c>
      <c r="G534" s="46">
        <v>21000</v>
      </c>
      <c r="H534" s="56"/>
      <c r="I534" s="46">
        <f t="shared" si="8"/>
        <v>0</v>
      </c>
    </row>
    <row r="535" spans="1:9" ht="34.5" customHeight="1" x14ac:dyDescent="0.15">
      <c r="A535" s="41">
        <v>828</v>
      </c>
      <c r="B535" s="129" t="s">
        <v>387</v>
      </c>
      <c r="C535" s="41" t="s">
        <v>1204</v>
      </c>
      <c r="D535" s="43" t="s">
        <v>1200</v>
      </c>
      <c r="E535" s="44">
        <v>105</v>
      </c>
      <c r="F535" s="45">
        <v>18</v>
      </c>
      <c r="G535" s="46">
        <v>18900</v>
      </c>
      <c r="H535" s="56"/>
      <c r="I535" s="46">
        <f t="shared" si="8"/>
        <v>0</v>
      </c>
    </row>
    <row r="536" spans="1:9" ht="34.5" customHeight="1" x14ac:dyDescent="0.15">
      <c r="A536" s="41">
        <v>829</v>
      </c>
      <c r="B536" s="129" t="s">
        <v>387</v>
      </c>
      <c r="C536" s="41" t="s">
        <v>1205</v>
      </c>
      <c r="D536" s="43" t="s">
        <v>1200</v>
      </c>
      <c r="E536" s="44">
        <v>105</v>
      </c>
      <c r="F536" s="45">
        <v>17</v>
      </c>
      <c r="G536" s="46">
        <v>17850</v>
      </c>
      <c r="H536" s="56"/>
      <c r="I536" s="46">
        <f t="shared" si="8"/>
        <v>0</v>
      </c>
    </row>
    <row r="537" spans="1:9" ht="34.5" customHeight="1" x14ac:dyDescent="0.15">
      <c r="A537" s="41">
        <v>830</v>
      </c>
      <c r="B537" s="129" t="s">
        <v>387</v>
      </c>
      <c r="C537" s="41" t="s">
        <v>1206</v>
      </c>
      <c r="D537" s="43" t="s">
        <v>1200</v>
      </c>
      <c r="E537" s="44">
        <v>105</v>
      </c>
      <c r="F537" s="45">
        <v>1</v>
      </c>
      <c r="G537" s="46">
        <v>1050</v>
      </c>
      <c r="H537" s="56"/>
      <c r="I537" s="46">
        <f t="shared" si="8"/>
        <v>0</v>
      </c>
    </row>
    <row r="538" spans="1:9" ht="34.5" customHeight="1" x14ac:dyDescent="0.15">
      <c r="A538" s="41">
        <v>831</v>
      </c>
      <c r="B538" s="129" t="s">
        <v>387</v>
      </c>
      <c r="C538" s="41" t="s">
        <v>1207</v>
      </c>
      <c r="D538" s="43" t="s">
        <v>1144</v>
      </c>
      <c r="E538" s="44">
        <v>122</v>
      </c>
      <c r="F538" s="45">
        <v>24</v>
      </c>
      <c r="G538" s="46">
        <v>29280</v>
      </c>
      <c r="H538" s="56"/>
      <c r="I538" s="46">
        <f t="shared" si="8"/>
        <v>0</v>
      </c>
    </row>
    <row r="539" spans="1:9" ht="34.5" customHeight="1" x14ac:dyDescent="0.15">
      <c r="A539" s="41">
        <v>832</v>
      </c>
      <c r="B539" s="129" t="s">
        <v>387</v>
      </c>
      <c r="C539" s="41" t="s">
        <v>1208</v>
      </c>
      <c r="D539" s="43" t="s">
        <v>1209</v>
      </c>
      <c r="E539" s="44">
        <v>2520</v>
      </c>
      <c r="F539" s="45">
        <v>237</v>
      </c>
      <c r="G539" s="46">
        <v>5972400</v>
      </c>
      <c r="H539" s="56"/>
      <c r="I539" s="46">
        <f t="shared" si="8"/>
        <v>0</v>
      </c>
    </row>
    <row r="540" spans="1:9" ht="34.5" customHeight="1" x14ac:dyDescent="0.15">
      <c r="A540" s="41">
        <v>833</v>
      </c>
      <c r="B540" s="129" t="s">
        <v>387</v>
      </c>
      <c r="C540" s="41" t="s">
        <v>1210</v>
      </c>
      <c r="D540" s="43" t="s">
        <v>903</v>
      </c>
      <c r="E540" s="44">
        <v>185</v>
      </c>
      <c r="F540" s="45">
        <v>1</v>
      </c>
      <c r="G540" s="46">
        <v>1850</v>
      </c>
      <c r="H540" s="56"/>
      <c r="I540" s="46">
        <f t="shared" si="8"/>
        <v>0</v>
      </c>
    </row>
    <row r="541" spans="1:9" ht="34.5" customHeight="1" x14ac:dyDescent="0.15">
      <c r="A541" s="41">
        <v>834</v>
      </c>
      <c r="B541" s="129" t="s">
        <v>387</v>
      </c>
      <c r="C541" s="41" t="s">
        <v>1211</v>
      </c>
      <c r="D541" s="43" t="s">
        <v>903</v>
      </c>
      <c r="E541" s="44">
        <v>185</v>
      </c>
      <c r="F541" s="45">
        <v>21</v>
      </c>
      <c r="G541" s="46">
        <v>38850</v>
      </c>
      <c r="H541" s="56"/>
      <c r="I541" s="46">
        <f t="shared" si="8"/>
        <v>0</v>
      </c>
    </row>
    <row r="542" spans="1:9" ht="34.5" customHeight="1" x14ac:dyDescent="0.15">
      <c r="A542" s="41">
        <v>835</v>
      </c>
      <c r="B542" s="129" t="s">
        <v>387</v>
      </c>
      <c r="C542" s="41" t="s">
        <v>1212</v>
      </c>
      <c r="D542" s="43" t="s">
        <v>903</v>
      </c>
      <c r="E542" s="44">
        <v>185</v>
      </c>
      <c r="F542" s="45">
        <v>25</v>
      </c>
      <c r="G542" s="46">
        <v>46250</v>
      </c>
      <c r="H542" s="56"/>
      <c r="I542" s="46">
        <f t="shared" si="8"/>
        <v>0</v>
      </c>
    </row>
    <row r="543" spans="1:9" ht="34.5" customHeight="1" x14ac:dyDescent="0.15">
      <c r="A543" s="41">
        <v>836</v>
      </c>
      <c r="B543" s="129" t="s">
        <v>387</v>
      </c>
      <c r="C543" s="41" t="s">
        <v>1213</v>
      </c>
      <c r="D543" s="43" t="s">
        <v>903</v>
      </c>
      <c r="E543" s="44">
        <v>185</v>
      </c>
      <c r="F543" s="45">
        <v>4</v>
      </c>
      <c r="G543" s="46">
        <v>7400</v>
      </c>
      <c r="H543" s="56"/>
      <c r="I543" s="46">
        <f t="shared" si="8"/>
        <v>0</v>
      </c>
    </row>
    <row r="544" spans="1:9" ht="34.5" customHeight="1" x14ac:dyDescent="0.15">
      <c r="A544" s="41">
        <v>837</v>
      </c>
      <c r="B544" s="129" t="s">
        <v>387</v>
      </c>
      <c r="C544" s="41" t="s">
        <v>1214</v>
      </c>
      <c r="D544" s="43" t="s">
        <v>1215</v>
      </c>
      <c r="E544" s="44">
        <v>155</v>
      </c>
      <c r="F544" s="45">
        <v>12</v>
      </c>
      <c r="G544" s="46">
        <v>18600</v>
      </c>
      <c r="H544" s="56"/>
      <c r="I544" s="46">
        <f t="shared" si="8"/>
        <v>0</v>
      </c>
    </row>
    <row r="545" spans="1:9" ht="34.5" customHeight="1" x14ac:dyDescent="0.15">
      <c r="A545" s="41">
        <v>838</v>
      </c>
      <c r="B545" s="129" t="s">
        <v>387</v>
      </c>
      <c r="C545" s="41" t="s">
        <v>1216</v>
      </c>
      <c r="D545" s="43" t="s">
        <v>1217</v>
      </c>
      <c r="E545" s="44">
        <v>2477</v>
      </c>
      <c r="F545" s="45">
        <v>25</v>
      </c>
      <c r="G545" s="46">
        <v>619250</v>
      </c>
      <c r="H545" s="56"/>
      <c r="I545" s="46">
        <f t="shared" si="8"/>
        <v>0</v>
      </c>
    </row>
    <row r="546" spans="1:9" ht="34.5" customHeight="1" x14ac:dyDescent="0.15">
      <c r="A546" s="41">
        <v>839</v>
      </c>
      <c r="B546" s="129" t="s">
        <v>387</v>
      </c>
      <c r="C546" s="41" t="s">
        <v>1218</v>
      </c>
      <c r="D546" s="43" t="s">
        <v>1219</v>
      </c>
      <c r="E546" s="44">
        <v>2520</v>
      </c>
      <c r="F546" s="45">
        <v>601</v>
      </c>
      <c r="G546" s="46">
        <v>15145200</v>
      </c>
      <c r="H546" s="56"/>
      <c r="I546" s="46">
        <f t="shared" si="8"/>
        <v>0</v>
      </c>
    </row>
    <row r="547" spans="1:9" ht="34.5" customHeight="1" x14ac:dyDescent="0.15">
      <c r="A547" s="41">
        <v>840</v>
      </c>
      <c r="B547" s="129" t="s">
        <v>387</v>
      </c>
      <c r="C547" s="41" t="s">
        <v>1220</v>
      </c>
      <c r="D547" s="43" t="s">
        <v>1221</v>
      </c>
      <c r="E547" s="44">
        <v>320</v>
      </c>
      <c r="F547" s="45">
        <v>2</v>
      </c>
      <c r="G547" s="46">
        <v>6400</v>
      </c>
      <c r="H547" s="56"/>
      <c r="I547" s="46">
        <f t="shared" si="8"/>
        <v>0</v>
      </c>
    </row>
    <row r="548" spans="1:9" ht="34.5" customHeight="1" x14ac:dyDescent="0.15">
      <c r="A548" s="41">
        <v>841</v>
      </c>
      <c r="B548" s="129" t="s">
        <v>387</v>
      </c>
      <c r="C548" s="41" t="s">
        <v>490</v>
      </c>
      <c r="D548" s="43" t="s">
        <v>491</v>
      </c>
      <c r="E548" s="44">
        <v>55</v>
      </c>
      <c r="F548" s="45">
        <v>1</v>
      </c>
      <c r="G548" s="46">
        <v>550</v>
      </c>
      <c r="H548" s="56"/>
      <c r="I548" s="46">
        <f t="shared" si="8"/>
        <v>0</v>
      </c>
    </row>
    <row r="549" spans="1:9" ht="34.5" customHeight="1" x14ac:dyDescent="0.15">
      <c r="A549" s="41">
        <v>842</v>
      </c>
      <c r="B549" s="129" t="s">
        <v>387</v>
      </c>
      <c r="C549" s="41" t="s">
        <v>539</v>
      </c>
      <c r="D549" s="43" t="s">
        <v>540</v>
      </c>
      <c r="E549" s="44">
        <v>130</v>
      </c>
      <c r="F549" s="45">
        <v>1</v>
      </c>
      <c r="G549" s="46">
        <v>1300</v>
      </c>
      <c r="H549" s="56"/>
      <c r="I549" s="46">
        <f t="shared" si="8"/>
        <v>0</v>
      </c>
    </row>
    <row r="550" spans="1:9" ht="34.5" customHeight="1" x14ac:dyDescent="0.15">
      <c r="A550" s="41">
        <v>843</v>
      </c>
      <c r="B550" s="129" t="s">
        <v>387</v>
      </c>
      <c r="C550" s="41" t="s">
        <v>1222</v>
      </c>
      <c r="D550" s="43" t="s">
        <v>447</v>
      </c>
      <c r="E550" s="44">
        <v>20</v>
      </c>
      <c r="F550" s="45">
        <v>2</v>
      </c>
      <c r="G550" s="46">
        <v>400</v>
      </c>
      <c r="H550" s="56"/>
      <c r="I550" s="46">
        <f t="shared" si="8"/>
        <v>0</v>
      </c>
    </row>
    <row r="551" spans="1:9" ht="34.5" customHeight="1" x14ac:dyDescent="0.15">
      <c r="A551" s="41">
        <v>844</v>
      </c>
      <c r="B551" s="129" t="s">
        <v>387</v>
      </c>
      <c r="C551" s="41" t="s">
        <v>1223</v>
      </c>
      <c r="D551" s="43" t="s">
        <v>1224</v>
      </c>
      <c r="E551" s="44">
        <v>345</v>
      </c>
      <c r="F551" s="45">
        <v>4</v>
      </c>
      <c r="G551" s="46">
        <v>13800</v>
      </c>
      <c r="H551" s="56"/>
      <c r="I551" s="46">
        <f t="shared" si="8"/>
        <v>0</v>
      </c>
    </row>
    <row r="552" spans="1:9" ht="34.5" customHeight="1" x14ac:dyDescent="0.15">
      <c r="A552" s="41">
        <v>845</v>
      </c>
      <c r="B552" s="129" t="s">
        <v>387</v>
      </c>
      <c r="C552" s="41" t="s">
        <v>1225</v>
      </c>
      <c r="D552" s="43" t="s">
        <v>1224</v>
      </c>
      <c r="E552" s="44">
        <v>345</v>
      </c>
      <c r="F552" s="45">
        <v>1</v>
      </c>
      <c r="G552" s="46">
        <v>3450</v>
      </c>
      <c r="H552" s="56"/>
      <c r="I552" s="46">
        <f t="shared" si="8"/>
        <v>0</v>
      </c>
    </row>
    <row r="553" spans="1:9" ht="34.5" customHeight="1" x14ac:dyDescent="0.15">
      <c r="A553" s="41">
        <v>846</v>
      </c>
      <c r="B553" s="129" t="s">
        <v>387</v>
      </c>
      <c r="C553" s="41" t="s">
        <v>1226</v>
      </c>
      <c r="D553" s="43" t="s">
        <v>1227</v>
      </c>
      <c r="E553" s="44">
        <v>1141</v>
      </c>
      <c r="F553" s="45">
        <v>4</v>
      </c>
      <c r="G553" s="46">
        <v>45640</v>
      </c>
      <c r="H553" s="56"/>
      <c r="I553" s="46">
        <f t="shared" si="8"/>
        <v>0</v>
      </c>
    </row>
    <row r="554" spans="1:9" ht="34.5" customHeight="1" x14ac:dyDescent="0.15">
      <c r="A554" s="41">
        <v>847</v>
      </c>
      <c r="B554" s="129" t="s">
        <v>387</v>
      </c>
      <c r="C554" s="41" t="s">
        <v>1228</v>
      </c>
      <c r="D554" s="43" t="s">
        <v>1229</v>
      </c>
      <c r="E554" s="44">
        <v>2874</v>
      </c>
      <c r="F554" s="45">
        <v>13</v>
      </c>
      <c r="G554" s="46">
        <v>373620</v>
      </c>
      <c r="H554" s="56"/>
      <c r="I554" s="46">
        <f t="shared" si="8"/>
        <v>0</v>
      </c>
    </row>
    <row r="555" spans="1:9" ht="34.5" customHeight="1" x14ac:dyDescent="0.15">
      <c r="A555" s="41">
        <v>848</v>
      </c>
      <c r="B555" s="129" t="s">
        <v>387</v>
      </c>
      <c r="C555" s="41" t="s">
        <v>1230</v>
      </c>
      <c r="D555" s="43" t="s">
        <v>1229</v>
      </c>
      <c r="E555" s="44">
        <v>2874</v>
      </c>
      <c r="F555" s="45">
        <v>360</v>
      </c>
      <c r="G555" s="46">
        <v>10346400</v>
      </c>
      <c r="H555" s="56"/>
      <c r="I555" s="46">
        <f t="shared" si="8"/>
        <v>0</v>
      </c>
    </row>
    <row r="556" spans="1:9" ht="34.5" customHeight="1" x14ac:dyDescent="0.15">
      <c r="A556" s="41">
        <v>849</v>
      </c>
      <c r="B556" s="129" t="s">
        <v>387</v>
      </c>
      <c r="C556" s="41" t="s">
        <v>1231</v>
      </c>
      <c r="D556" s="43" t="s">
        <v>585</v>
      </c>
      <c r="E556" s="44">
        <v>34</v>
      </c>
      <c r="F556" s="45">
        <v>1</v>
      </c>
      <c r="G556" s="46">
        <v>340</v>
      </c>
      <c r="H556" s="56"/>
      <c r="I556" s="46">
        <f t="shared" si="8"/>
        <v>0</v>
      </c>
    </row>
    <row r="557" spans="1:9" ht="34.5" customHeight="1" x14ac:dyDescent="0.15">
      <c r="A557" s="41">
        <v>850</v>
      </c>
      <c r="B557" s="129" t="s">
        <v>387</v>
      </c>
      <c r="C557" s="41" t="s">
        <v>1232</v>
      </c>
      <c r="D557" s="43" t="s">
        <v>602</v>
      </c>
      <c r="E557" s="44">
        <v>110</v>
      </c>
      <c r="F557" s="45">
        <v>4</v>
      </c>
      <c r="G557" s="46">
        <v>4400</v>
      </c>
      <c r="H557" s="56"/>
      <c r="I557" s="46">
        <f t="shared" si="8"/>
        <v>0</v>
      </c>
    </row>
    <row r="558" spans="1:9" ht="34.5" customHeight="1" x14ac:dyDescent="0.15">
      <c r="A558" s="41">
        <v>851</v>
      </c>
      <c r="B558" s="129" t="s">
        <v>387</v>
      </c>
      <c r="C558" s="41" t="s">
        <v>1233</v>
      </c>
      <c r="D558" s="43" t="s">
        <v>1234</v>
      </c>
      <c r="E558" s="44">
        <v>2500</v>
      </c>
      <c r="F558" s="45">
        <v>1</v>
      </c>
      <c r="G558" s="46">
        <v>25000</v>
      </c>
      <c r="H558" s="56"/>
      <c r="I558" s="46">
        <f t="shared" si="8"/>
        <v>0</v>
      </c>
    </row>
    <row r="559" spans="1:9" ht="34.5" customHeight="1" x14ac:dyDescent="0.15">
      <c r="A559" s="41">
        <v>852</v>
      </c>
      <c r="B559" s="129" t="s">
        <v>387</v>
      </c>
      <c r="C559" s="41" t="s">
        <v>1235</v>
      </c>
      <c r="D559" s="43" t="s">
        <v>1236</v>
      </c>
      <c r="E559" s="44">
        <v>450</v>
      </c>
      <c r="F559" s="45">
        <v>1</v>
      </c>
      <c r="G559" s="46">
        <v>4500</v>
      </c>
      <c r="H559" s="56"/>
      <c r="I559" s="46">
        <f t="shared" si="8"/>
        <v>0</v>
      </c>
    </row>
    <row r="560" spans="1:9" ht="34.5" customHeight="1" x14ac:dyDescent="0.15">
      <c r="A560" s="41">
        <v>853</v>
      </c>
      <c r="B560" s="129" t="s">
        <v>387</v>
      </c>
      <c r="C560" s="41" t="s">
        <v>1237</v>
      </c>
      <c r="D560" s="43" t="s">
        <v>1238</v>
      </c>
      <c r="E560" s="44">
        <v>5000</v>
      </c>
      <c r="F560" s="45">
        <v>3</v>
      </c>
      <c r="G560" s="46">
        <v>150000</v>
      </c>
      <c r="H560" s="56"/>
      <c r="I560" s="46">
        <f t="shared" si="8"/>
        <v>0</v>
      </c>
    </row>
    <row r="561" spans="1:9" ht="34.5" customHeight="1" x14ac:dyDescent="0.15">
      <c r="A561" s="41">
        <v>854</v>
      </c>
      <c r="B561" s="129" t="s">
        <v>387</v>
      </c>
      <c r="C561" s="41" t="s">
        <v>1239</v>
      </c>
      <c r="D561" s="43" t="s">
        <v>602</v>
      </c>
      <c r="E561" s="44">
        <v>110</v>
      </c>
      <c r="F561" s="45">
        <v>7</v>
      </c>
      <c r="G561" s="46">
        <v>7700</v>
      </c>
      <c r="H561" s="56"/>
      <c r="I561" s="46">
        <f t="shared" si="8"/>
        <v>0</v>
      </c>
    </row>
    <row r="562" spans="1:9" ht="34.5" customHeight="1" x14ac:dyDescent="0.15">
      <c r="A562" s="41">
        <v>855</v>
      </c>
      <c r="B562" s="129" t="s">
        <v>387</v>
      </c>
      <c r="C562" s="41" t="s">
        <v>1240</v>
      </c>
      <c r="D562" s="43" t="s">
        <v>602</v>
      </c>
      <c r="E562" s="44">
        <v>110</v>
      </c>
      <c r="F562" s="45">
        <v>6</v>
      </c>
      <c r="G562" s="46">
        <v>6600</v>
      </c>
      <c r="H562" s="56"/>
      <c r="I562" s="46">
        <f t="shared" si="8"/>
        <v>0</v>
      </c>
    </row>
    <row r="563" spans="1:9" ht="34.5" customHeight="1" x14ac:dyDescent="0.15">
      <c r="A563" s="41">
        <v>856</v>
      </c>
      <c r="B563" s="129" t="s">
        <v>387</v>
      </c>
      <c r="C563" s="41" t="s">
        <v>1241</v>
      </c>
      <c r="D563" s="43" t="s">
        <v>1242</v>
      </c>
      <c r="E563" s="44">
        <v>4200</v>
      </c>
      <c r="F563" s="45">
        <v>10</v>
      </c>
      <c r="G563" s="46">
        <v>420000</v>
      </c>
      <c r="H563" s="56"/>
      <c r="I563" s="46">
        <f t="shared" si="8"/>
        <v>0</v>
      </c>
    </row>
    <row r="564" spans="1:9" ht="34.5" customHeight="1" x14ac:dyDescent="0.15">
      <c r="A564" s="41">
        <v>857</v>
      </c>
      <c r="B564" s="129" t="s">
        <v>387</v>
      </c>
      <c r="C564" s="41" t="s">
        <v>1243</v>
      </c>
      <c r="D564" s="43" t="s">
        <v>1244</v>
      </c>
      <c r="E564" s="44">
        <v>3395</v>
      </c>
      <c r="F564" s="45">
        <v>3</v>
      </c>
      <c r="G564" s="46">
        <v>101850</v>
      </c>
      <c r="H564" s="56"/>
      <c r="I564" s="46">
        <f t="shared" si="8"/>
        <v>0</v>
      </c>
    </row>
    <row r="565" spans="1:9" ht="34.5" customHeight="1" x14ac:dyDescent="0.15">
      <c r="A565" s="41">
        <v>858</v>
      </c>
      <c r="B565" s="129" t="s">
        <v>387</v>
      </c>
      <c r="C565" s="41" t="s">
        <v>1245</v>
      </c>
      <c r="D565" s="43" t="s">
        <v>1246</v>
      </c>
      <c r="E565" s="44">
        <v>2520</v>
      </c>
      <c r="F565" s="45">
        <v>1</v>
      </c>
      <c r="G565" s="46">
        <v>25200</v>
      </c>
      <c r="H565" s="56"/>
      <c r="I565" s="46">
        <f t="shared" si="8"/>
        <v>0</v>
      </c>
    </row>
    <row r="566" spans="1:9" ht="34.5" customHeight="1" x14ac:dyDescent="0.15">
      <c r="A566" s="41">
        <v>859</v>
      </c>
      <c r="B566" s="129" t="s">
        <v>387</v>
      </c>
      <c r="C566" s="41" t="s">
        <v>1247</v>
      </c>
      <c r="D566" s="43" t="s">
        <v>1248</v>
      </c>
      <c r="E566" s="44">
        <v>450</v>
      </c>
      <c r="F566" s="45">
        <v>3</v>
      </c>
      <c r="G566" s="46">
        <v>13500</v>
      </c>
      <c r="H566" s="56"/>
      <c r="I566" s="46">
        <f t="shared" si="8"/>
        <v>0</v>
      </c>
    </row>
    <row r="567" spans="1:9" ht="34.5" customHeight="1" x14ac:dyDescent="0.15">
      <c r="A567" s="41">
        <v>860</v>
      </c>
      <c r="B567" s="129" t="s">
        <v>387</v>
      </c>
      <c r="C567" s="41" t="s">
        <v>1249</v>
      </c>
      <c r="D567" s="43" t="s">
        <v>1250</v>
      </c>
      <c r="E567" s="44">
        <v>8000</v>
      </c>
      <c r="F567" s="45">
        <v>4</v>
      </c>
      <c r="G567" s="46">
        <v>320000</v>
      </c>
      <c r="H567" s="56"/>
      <c r="I567" s="46">
        <f t="shared" si="8"/>
        <v>0</v>
      </c>
    </row>
    <row r="568" spans="1:9" ht="34.5" customHeight="1" x14ac:dyDescent="0.15">
      <c r="A568" s="41">
        <v>861</v>
      </c>
      <c r="B568" s="129" t="s">
        <v>387</v>
      </c>
      <c r="C568" s="41" t="s">
        <v>1251</v>
      </c>
      <c r="D568" s="43" t="s">
        <v>1252</v>
      </c>
      <c r="E568" s="44">
        <v>8000</v>
      </c>
      <c r="F568" s="45">
        <v>1</v>
      </c>
      <c r="G568" s="46">
        <v>80000</v>
      </c>
      <c r="H568" s="56"/>
      <c r="I568" s="46">
        <f t="shared" si="8"/>
        <v>0</v>
      </c>
    </row>
    <row r="569" spans="1:9" ht="34.5" customHeight="1" x14ac:dyDescent="0.15">
      <c r="A569" s="41">
        <v>862</v>
      </c>
      <c r="B569" s="129" t="s">
        <v>387</v>
      </c>
      <c r="C569" s="41" t="s">
        <v>1253</v>
      </c>
      <c r="D569" s="43" t="s">
        <v>1254</v>
      </c>
      <c r="E569" s="44">
        <v>340</v>
      </c>
      <c r="F569" s="45">
        <v>1</v>
      </c>
      <c r="G569" s="46">
        <v>3400</v>
      </c>
      <c r="H569" s="56"/>
      <c r="I569" s="46">
        <f t="shared" si="8"/>
        <v>0</v>
      </c>
    </row>
    <row r="570" spans="1:9" ht="34.5" customHeight="1" x14ac:dyDescent="0.15">
      <c r="A570" s="41">
        <v>863</v>
      </c>
      <c r="B570" s="129" t="s">
        <v>387</v>
      </c>
      <c r="C570" s="41" t="s">
        <v>1255</v>
      </c>
      <c r="D570" s="43" t="s">
        <v>1256</v>
      </c>
      <c r="E570" s="44">
        <v>460</v>
      </c>
      <c r="F570" s="45">
        <v>1</v>
      </c>
      <c r="G570" s="46">
        <v>4600</v>
      </c>
      <c r="H570" s="56"/>
      <c r="I570" s="46">
        <f t="shared" si="8"/>
        <v>0</v>
      </c>
    </row>
    <row r="571" spans="1:9" ht="34.5" customHeight="1" x14ac:dyDescent="0.15">
      <c r="A571" s="41">
        <v>864</v>
      </c>
      <c r="B571" s="129" t="s">
        <v>387</v>
      </c>
      <c r="C571" s="41" t="s">
        <v>1257</v>
      </c>
      <c r="D571" s="43" t="s">
        <v>1258</v>
      </c>
      <c r="E571" s="44">
        <v>1000</v>
      </c>
      <c r="F571" s="45">
        <v>1</v>
      </c>
      <c r="G571" s="46">
        <v>10000</v>
      </c>
      <c r="H571" s="56"/>
      <c r="I571" s="46">
        <f t="shared" si="8"/>
        <v>0</v>
      </c>
    </row>
    <row r="572" spans="1:9" ht="34.5" customHeight="1" x14ac:dyDescent="0.15">
      <c r="A572" s="41">
        <v>865</v>
      </c>
      <c r="B572" s="129" t="s">
        <v>387</v>
      </c>
      <c r="C572" s="41" t="s">
        <v>1259</v>
      </c>
      <c r="D572" s="43" t="s">
        <v>1260</v>
      </c>
      <c r="E572" s="44">
        <v>1282</v>
      </c>
      <c r="F572" s="45">
        <v>30</v>
      </c>
      <c r="G572" s="46">
        <v>384600</v>
      </c>
      <c r="H572" s="56"/>
      <c r="I572" s="46">
        <f t="shared" si="8"/>
        <v>0</v>
      </c>
    </row>
    <row r="573" spans="1:9" ht="34.5" customHeight="1" x14ac:dyDescent="0.15">
      <c r="A573" s="41">
        <v>866</v>
      </c>
      <c r="B573" s="129" t="s">
        <v>387</v>
      </c>
      <c r="C573" s="41" t="s">
        <v>1261</v>
      </c>
      <c r="D573" s="43" t="s">
        <v>1217</v>
      </c>
      <c r="E573" s="44">
        <v>2477</v>
      </c>
      <c r="F573" s="45">
        <v>17</v>
      </c>
      <c r="G573" s="46">
        <v>421090</v>
      </c>
      <c r="H573" s="56"/>
      <c r="I573" s="46">
        <f t="shared" si="8"/>
        <v>0</v>
      </c>
    </row>
    <row r="574" spans="1:9" ht="34.5" customHeight="1" x14ac:dyDescent="0.15">
      <c r="A574" s="41">
        <v>867</v>
      </c>
      <c r="B574" s="129" t="s">
        <v>387</v>
      </c>
      <c r="C574" s="41" t="s">
        <v>1262</v>
      </c>
      <c r="D574" s="43" t="s">
        <v>1217</v>
      </c>
      <c r="E574" s="44">
        <v>2477</v>
      </c>
      <c r="F574" s="45">
        <v>2</v>
      </c>
      <c r="G574" s="46">
        <v>49540</v>
      </c>
      <c r="H574" s="56"/>
      <c r="I574" s="46">
        <f t="shared" si="8"/>
        <v>0</v>
      </c>
    </row>
    <row r="575" spans="1:9" ht="34.5" customHeight="1" x14ac:dyDescent="0.15">
      <c r="A575" s="41">
        <v>868</v>
      </c>
      <c r="B575" s="129" t="s">
        <v>387</v>
      </c>
      <c r="C575" s="41" t="s">
        <v>1263</v>
      </c>
      <c r="D575" s="43" t="s">
        <v>1217</v>
      </c>
      <c r="E575" s="44">
        <v>2477</v>
      </c>
      <c r="F575" s="45">
        <v>1</v>
      </c>
      <c r="G575" s="46">
        <v>24770</v>
      </c>
      <c r="H575" s="56"/>
      <c r="I575" s="46">
        <f t="shared" si="8"/>
        <v>0</v>
      </c>
    </row>
    <row r="576" spans="1:9" ht="34.5" customHeight="1" x14ac:dyDescent="0.15">
      <c r="A576" s="41">
        <v>869</v>
      </c>
      <c r="B576" s="129" t="s">
        <v>387</v>
      </c>
      <c r="C576" s="41" t="s">
        <v>1264</v>
      </c>
      <c r="D576" s="43" t="s">
        <v>1217</v>
      </c>
      <c r="E576" s="44">
        <v>2477</v>
      </c>
      <c r="F576" s="45">
        <v>1</v>
      </c>
      <c r="G576" s="46">
        <v>24770</v>
      </c>
      <c r="H576" s="56"/>
      <c r="I576" s="46">
        <f t="shared" si="8"/>
        <v>0</v>
      </c>
    </row>
    <row r="577" spans="1:9" ht="34.5" customHeight="1" x14ac:dyDescent="0.15">
      <c r="A577" s="41">
        <v>870</v>
      </c>
      <c r="B577" s="129" t="s">
        <v>387</v>
      </c>
      <c r="C577" s="41" t="s">
        <v>1265</v>
      </c>
      <c r="D577" s="43" t="s">
        <v>1217</v>
      </c>
      <c r="E577" s="44">
        <v>2553</v>
      </c>
      <c r="F577" s="45">
        <v>1</v>
      </c>
      <c r="G577" s="46">
        <v>25530</v>
      </c>
      <c r="H577" s="56"/>
      <c r="I577" s="46">
        <f t="shared" si="8"/>
        <v>0</v>
      </c>
    </row>
    <row r="578" spans="1:9" ht="34.5" customHeight="1" x14ac:dyDescent="0.15">
      <c r="A578" s="41">
        <v>871</v>
      </c>
      <c r="B578" s="129" t="s">
        <v>387</v>
      </c>
      <c r="C578" s="41" t="s">
        <v>1266</v>
      </c>
      <c r="D578" s="43" t="s">
        <v>1217</v>
      </c>
      <c r="E578" s="44">
        <v>2477</v>
      </c>
      <c r="F578" s="45">
        <v>2</v>
      </c>
      <c r="G578" s="46">
        <v>49540</v>
      </c>
      <c r="H578" s="56"/>
      <c r="I578" s="46">
        <f t="shared" si="8"/>
        <v>0</v>
      </c>
    </row>
    <row r="579" spans="1:9" ht="34.5" customHeight="1" x14ac:dyDescent="0.15">
      <c r="A579" s="41">
        <v>872</v>
      </c>
      <c r="B579" s="129" t="s">
        <v>387</v>
      </c>
      <c r="C579" s="41" t="s">
        <v>1267</v>
      </c>
      <c r="D579" s="43" t="s">
        <v>1215</v>
      </c>
      <c r="E579" s="44">
        <v>155</v>
      </c>
      <c r="F579" s="45">
        <v>10</v>
      </c>
      <c r="G579" s="46">
        <v>15500</v>
      </c>
      <c r="H579" s="56"/>
      <c r="I579" s="46">
        <f t="shared" si="8"/>
        <v>0</v>
      </c>
    </row>
    <row r="580" spans="1:9" ht="34.5" customHeight="1" x14ac:dyDescent="0.15">
      <c r="A580" s="41">
        <v>873</v>
      </c>
      <c r="B580" s="129" t="s">
        <v>387</v>
      </c>
      <c r="C580" s="41" t="s">
        <v>1268</v>
      </c>
      <c r="D580" s="43" t="s">
        <v>1215</v>
      </c>
      <c r="E580" s="44">
        <v>155</v>
      </c>
      <c r="F580" s="45">
        <v>10</v>
      </c>
      <c r="G580" s="46">
        <v>15500</v>
      </c>
      <c r="H580" s="56"/>
      <c r="I580" s="46">
        <f t="shared" ref="I580:I643" si="9">H580*F580</f>
        <v>0</v>
      </c>
    </row>
    <row r="581" spans="1:9" ht="34.5" customHeight="1" x14ac:dyDescent="0.15">
      <c r="A581" s="41">
        <v>874</v>
      </c>
      <c r="B581" s="129" t="s">
        <v>387</v>
      </c>
      <c r="C581" s="41" t="s">
        <v>1269</v>
      </c>
      <c r="D581" s="43" t="s">
        <v>1215</v>
      </c>
      <c r="E581" s="44">
        <v>155</v>
      </c>
      <c r="F581" s="45">
        <v>1</v>
      </c>
      <c r="G581" s="46">
        <v>1550</v>
      </c>
      <c r="H581" s="56"/>
      <c r="I581" s="46">
        <f t="shared" si="9"/>
        <v>0</v>
      </c>
    </row>
    <row r="582" spans="1:9" ht="34.5" customHeight="1" x14ac:dyDescent="0.15">
      <c r="A582" s="41">
        <v>875</v>
      </c>
      <c r="B582" s="129" t="s">
        <v>387</v>
      </c>
      <c r="C582" s="41" t="s">
        <v>1270</v>
      </c>
      <c r="D582" s="43" t="s">
        <v>1215</v>
      </c>
      <c r="E582" s="44">
        <v>155</v>
      </c>
      <c r="F582" s="45">
        <v>12</v>
      </c>
      <c r="G582" s="46">
        <v>18600</v>
      </c>
      <c r="H582" s="56"/>
      <c r="I582" s="46">
        <f t="shared" si="9"/>
        <v>0</v>
      </c>
    </row>
    <row r="583" spans="1:9" ht="34.5" customHeight="1" x14ac:dyDescent="0.15">
      <c r="A583" s="41">
        <v>876</v>
      </c>
      <c r="B583" s="129" t="s">
        <v>387</v>
      </c>
      <c r="C583" s="41" t="s">
        <v>1271</v>
      </c>
      <c r="D583" s="43" t="s">
        <v>1215</v>
      </c>
      <c r="E583" s="44">
        <v>155</v>
      </c>
      <c r="F583" s="45">
        <v>12</v>
      </c>
      <c r="G583" s="46">
        <v>18600</v>
      </c>
      <c r="H583" s="56"/>
      <c r="I583" s="46">
        <f t="shared" si="9"/>
        <v>0</v>
      </c>
    </row>
    <row r="584" spans="1:9" ht="34.5" customHeight="1" x14ac:dyDescent="0.15">
      <c r="A584" s="41">
        <v>877</v>
      </c>
      <c r="B584" s="129" t="s">
        <v>387</v>
      </c>
      <c r="C584" s="41" t="s">
        <v>1272</v>
      </c>
      <c r="D584" s="43" t="s">
        <v>1217</v>
      </c>
      <c r="E584" s="44">
        <v>2477</v>
      </c>
      <c r="F584" s="45">
        <v>2</v>
      </c>
      <c r="G584" s="46">
        <v>49540</v>
      </c>
      <c r="H584" s="56"/>
      <c r="I584" s="46">
        <f t="shared" si="9"/>
        <v>0</v>
      </c>
    </row>
    <row r="585" spans="1:9" ht="34.5" customHeight="1" x14ac:dyDescent="0.15">
      <c r="A585" s="41">
        <v>878</v>
      </c>
      <c r="B585" s="129" t="s">
        <v>387</v>
      </c>
      <c r="C585" s="41" t="s">
        <v>1273</v>
      </c>
      <c r="D585" s="43" t="s">
        <v>1217</v>
      </c>
      <c r="E585" s="44">
        <v>2477</v>
      </c>
      <c r="F585" s="45">
        <v>43</v>
      </c>
      <c r="G585" s="46">
        <v>1065110</v>
      </c>
      <c r="H585" s="56"/>
      <c r="I585" s="46">
        <f t="shared" si="9"/>
        <v>0</v>
      </c>
    </row>
    <row r="586" spans="1:9" ht="34.5" customHeight="1" x14ac:dyDescent="0.15">
      <c r="A586" s="41">
        <v>879</v>
      </c>
      <c r="B586" s="129" t="s">
        <v>387</v>
      </c>
      <c r="C586" s="41" t="s">
        <v>1272</v>
      </c>
      <c r="D586" s="43" t="s">
        <v>1217</v>
      </c>
      <c r="E586" s="44">
        <v>2477</v>
      </c>
      <c r="F586" s="45">
        <v>37</v>
      </c>
      <c r="G586" s="46">
        <v>916490</v>
      </c>
      <c r="H586" s="56"/>
      <c r="I586" s="46">
        <f t="shared" si="9"/>
        <v>0</v>
      </c>
    </row>
    <row r="587" spans="1:9" ht="34.5" customHeight="1" x14ac:dyDescent="0.15">
      <c r="A587" s="41">
        <v>880</v>
      </c>
      <c r="B587" s="129" t="s">
        <v>387</v>
      </c>
      <c r="C587" s="41" t="s">
        <v>1274</v>
      </c>
      <c r="D587" s="43" t="s">
        <v>1217</v>
      </c>
      <c r="E587" s="44">
        <v>2477</v>
      </c>
      <c r="F587" s="45">
        <v>4</v>
      </c>
      <c r="G587" s="46">
        <v>99080</v>
      </c>
      <c r="H587" s="56"/>
      <c r="I587" s="46">
        <f t="shared" si="9"/>
        <v>0</v>
      </c>
    </row>
    <row r="588" spans="1:9" ht="34.5" customHeight="1" x14ac:dyDescent="0.15">
      <c r="A588" s="41">
        <v>881</v>
      </c>
      <c r="B588" s="129" t="s">
        <v>387</v>
      </c>
      <c r="C588" s="41" t="s">
        <v>1275</v>
      </c>
      <c r="D588" s="43" t="s">
        <v>1276</v>
      </c>
      <c r="E588" s="44">
        <v>2373</v>
      </c>
      <c r="F588" s="45">
        <v>28</v>
      </c>
      <c r="G588" s="46">
        <v>664440</v>
      </c>
      <c r="H588" s="56"/>
      <c r="I588" s="46">
        <f t="shared" si="9"/>
        <v>0</v>
      </c>
    </row>
    <row r="589" spans="1:9" ht="34.5" customHeight="1" x14ac:dyDescent="0.15">
      <c r="A589" s="41">
        <v>882</v>
      </c>
      <c r="B589" s="129" t="s">
        <v>387</v>
      </c>
      <c r="C589" s="41" t="s">
        <v>1277</v>
      </c>
      <c r="D589" s="43" t="s">
        <v>1276</v>
      </c>
      <c r="E589" s="44">
        <v>2373</v>
      </c>
      <c r="F589" s="45">
        <v>28</v>
      </c>
      <c r="G589" s="46">
        <v>664440</v>
      </c>
      <c r="H589" s="56"/>
      <c r="I589" s="46">
        <f t="shared" si="9"/>
        <v>0</v>
      </c>
    </row>
    <row r="590" spans="1:9" ht="34.5" customHeight="1" x14ac:dyDescent="0.15">
      <c r="A590" s="41">
        <v>883</v>
      </c>
      <c r="B590" s="129" t="s">
        <v>387</v>
      </c>
      <c r="C590" s="41" t="s">
        <v>1278</v>
      </c>
      <c r="D590" s="43" t="s">
        <v>1276</v>
      </c>
      <c r="E590" s="44">
        <v>2373</v>
      </c>
      <c r="F590" s="45">
        <v>9</v>
      </c>
      <c r="G590" s="46">
        <v>213570</v>
      </c>
      <c r="H590" s="56"/>
      <c r="I590" s="46">
        <f t="shared" si="9"/>
        <v>0</v>
      </c>
    </row>
    <row r="591" spans="1:9" ht="34.5" customHeight="1" x14ac:dyDescent="0.15">
      <c r="A591" s="41">
        <v>884</v>
      </c>
      <c r="B591" s="129" t="s">
        <v>387</v>
      </c>
      <c r="C591" s="41" t="s">
        <v>1279</v>
      </c>
      <c r="D591" s="43" t="s">
        <v>1276</v>
      </c>
      <c r="E591" s="44">
        <v>2373</v>
      </c>
      <c r="F591" s="45">
        <v>4</v>
      </c>
      <c r="G591" s="46">
        <v>94920</v>
      </c>
      <c r="H591" s="56"/>
      <c r="I591" s="46">
        <f t="shared" si="9"/>
        <v>0</v>
      </c>
    </row>
    <row r="592" spans="1:9" ht="34.5" customHeight="1" x14ac:dyDescent="0.15">
      <c r="A592" s="41">
        <v>885</v>
      </c>
      <c r="B592" s="129" t="s">
        <v>387</v>
      </c>
      <c r="C592" s="41" t="s">
        <v>1280</v>
      </c>
      <c r="D592" s="43" t="s">
        <v>1276</v>
      </c>
      <c r="E592" s="44">
        <v>2373</v>
      </c>
      <c r="F592" s="45">
        <v>4</v>
      </c>
      <c r="G592" s="46">
        <v>94920</v>
      </c>
      <c r="H592" s="56"/>
      <c r="I592" s="46">
        <f t="shared" si="9"/>
        <v>0</v>
      </c>
    </row>
    <row r="593" spans="1:9" ht="34.5" customHeight="1" x14ac:dyDescent="0.15">
      <c r="A593" s="41">
        <v>886</v>
      </c>
      <c r="B593" s="129" t="s">
        <v>387</v>
      </c>
      <c r="C593" s="41" t="s">
        <v>1281</v>
      </c>
      <c r="D593" s="43" t="s">
        <v>1217</v>
      </c>
      <c r="E593" s="44">
        <v>2477</v>
      </c>
      <c r="F593" s="45">
        <v>87</v>
      </c>
      <c r="G593" s="46">
        <v>2154990</v>
      </c>
      <c r="H593" s="56"/>
      <c r="I593" s="46">
        <f t="shared" si="9"/>
        <v>0</v>
      </c>
    </row>
    <row r="594" spans="1:9" ht="34.5" customHeight="1" x14ac:dyDescent="0.15">
      <c r="A594" s="41">
        <v>887</v>
      </c>
      <c r="B594" s="129" t="s">
        <v>387</v>
      </c>
      <c r="C594" s="41" t="s">
        <v>1282</v>
      </c>
      <c r="D594" s="43" t="s">
        <v>1219</v>
      </c>
      <c r="E594" s="44">
        <v>2520</v>
      </c>
      <c r="F594" s="45">
        <v>32</v>
      </c>
      <c r="G594" s="46">
        <v>806400</v>
      </c>
      <c r="H594" s="56"/>
      <c r="I594" s="46">
        <f t="shared" si="9"/>
        <v>0</v>
      </c>
    </row>
    <row r="595" spans="1:9" ht="34.5" customHeight="1" x14ac:dyDescent="0.15">
      <c r="A595" s="41">
        <v>888</v>
      </c>
      <c r="B595" s="129" t="s">
        <v>387</v>
      </c>
      <c r="C595" s="41" t="s">
        <v>1283</v>
      </c>
      <c r="D595" s="43" t="s">
        <v>1217</v>
      </c>
      <c r="E595" s="44">
        <v>2477</v>
      </c>
      <c r="F595" s="45">
        <v>49</v>
      </c>
      <c r="G595" s="46">
        <v>1213730</v>
      </c>
      <c r="H595" s="56"/>
      <c r="I595" s="46">
        <f t="shared" si="9"/>
        <v>0</v>
      </c>
    </row>
    <row r="596" spans="1:9" ht="34.5" customHeight="1" x14ac:dyDescent="0.15">
      <c r="A596" s="41">
        <v>889</v>
      </c>
      <c r="B596" s="129" t="s">
        <v>387</v>
      </c>
      <c r="C596" s="41" t="s">
        <v>1284</v>
      </c>
      <c r="D596" s="43" t="s">
        <v>1217</v>
      </c>
      <c r="E596" s="44">
        <v>2477</v>
      </c>
      <c r="F596" s="45">
        <v>121</v>
      </c>
      <c r="G596" s="46">
        <v>2997170</v>
      </c>
      <c r="H596" s="56"/>
      <c r="I596" s="46">
        <f t="shared" si="9"/>
        <v>0</v>
      </c>
    </row>
    <row r="597" spans="1:9" ht="34.5" customHeight="1" x14ac:dyDescent="0.15">
      <c r="A597" s="41">
        <v>890</v>
      </c>
      <c r="B597" s="129" t="s">
        <v>387</v>
      </c>
      <c r="C597" s="41" t="s">
        <v>1285</v>
      </c>
      <c r="D597" s="43" t="s">
        <v>1217</v>
      </c>
      <c r="E597" s="44">
        <v>2477</v>
      </c>
      <c r="F597" s="45">
        <v>59</v>
      </c>
      <c r="G597" s="46">
        <v>1461430</v>
      </c>
      <c r="H597" s="56"/>
      <c r="I597" s="46">
        <f t="shared" si="9"/>
        <v>0</v>
      </c>
    </row>
    <row r="598" spans="1:9" ht="34.5" customHeight="1" x14ac:dyDescent="0.15">
      <c r="A598" s="41">
        <v>891</v>
      </c>
      <c r="B598" s="129" t="s">
        <v>387</v>
      </c>
      <c r="C598" s="41" t="s">
        <v>1286</v>
      </c>
      <c r="D598" s="43" t="s">
        <v>1217</v>
      </c>
      <c r="E598" s="44">
        <v>2477</v>
      </c>
      <c r="F598" s="45">
        <v>55</v>
      </c>
      <c r="G598" s="46">
        <v>1362350</v>
      </c>
      <c r="H598" s="56"/>
      <c r="I598" s="46">
        <f t="shared" si="9"/>
        <v>0</v>
      </c>
    </row>
    <row r="599" spans="1:9" ht="34.5" customHeight="1" x14ac:dyDescent="0.15">
      <c r="A599" s="41">
        <v>892</v>
      </c>
      <c r="B599" s="129" t="s">
        <v>387</v>
      </c>
      <c r="C599" s="41" t="s">
        <v>1287</v>
      </c>
      <c r="D599" s="43" t="s">
        <v>1217</v>
      </c>
      <c r="E599" s="44">
        <v>2477</v>
      </c>
      <c r="F599" s="45">
        <v>28</v>
      </c>
      <c r="G599" s="46">
        <v>693560</v>
      </c>
      <c r="H599" s="56"/>
      <c r="I599" s="46">
        <f t="shared" si="9"/>
        <v>0</v>
      </c>
    </row>
    <row r="600" spans="1:9" ht="34.5" customHeight="1" x14ac:dyDescent="0.15">
      <c r="A600" s="41">
        <v>893</v>
      </c>
      <c r="B600" s="129" t="s">
        <v>387</v>
      </c>
      <c r="C600" s="41" t="s">
        <v>1288</v>
      </c>
      <c r="D600" s="43" t="s">
        <v>1217</v>
      </c>
      <c r="E600" s="44">
        <v>2477</v>
      </c>
      <c r="F600" s="45">
        <v>28</v>
      </c>
      <c r="G600" s="46">
        <v>693560</v>
      </c>
      <c r="H600" s="56"/>
      <c r="I600" s="46">
        <f t="shared" si="9"/>
        <v>0</v>
      </c>
    </row>
    <row r="601" spans="1:9" ht="34.5" customHeight="1" x14ac:dyDescent="0.15">
      <c r="A601" s="41">
        <v>894</v>
      </c>
      <c r="B601" s="129" t="s">
        <v>387</v>
      </c>
      <c r="C601" s="41" t="s">
        <v>1289</v>
      </c>
      <c r="D601" s="43" t="s">
        <v>1217</v>
      </c>
      <c r="E601" s="44">
        <v>2477</v>
      </c>
      <c r="F601" s="45">
        <v>55</v>
      </c>
      <c r="G601" s="46">
        <v>1362350</v>
      </c>
      <c r="H601" s="56"/>
      <c r="I601" s="46">
        <f t="shared" si="9"/>
        <v>0</v>
      </c>
    </row>
    <row r="602" spans="1:9" ht="34.5" customHeight="1" x14ac:dyDescent="0.15">
      <c r="A602" s="41">
        <v>895</v>
      </c>
      <c r="B602" s="129" t="s">
        <v>387</v>
      </c>
      <c r="C602" s="41" t="s">
        <v>1290</v>
      </c>
      <c r="D602" s="43" t="s">
        <v>1217</v>
      </c>
      <c r="E602" s="44">
        <v>2477</v>
      </c>
      <c r="F602" s="45">
        <v>55</v>
      </c>
      <c r="G602" s="46">
        <v>1362350</v>
      </c>
      <c r="H602" s="56"/>
      <c r="I602" s="46">
        <f t="shared" si="9"/>
        <v>0</v>
      </c>
    </row>
    <row r="603" spans="1:9" ht="34.5" customHeight="1" x14ac:dyDescent="0.15">
      <c r="A603" s="41">
        <v>896</v>
      </c>
      <c r="B603" s="129" t="s">
        <v>387</v>
      </c>
      <c r="C603" s="41" t="s">
        <v>1291</v>
      </c>
      <c r="D603" s="43" t="s">
        <v>1276</v>
      </c>
      <c r="E603" s="44">
        <v>2373</v>
      </c>
      <c r="F603" s="45">
        <v>28</v>
      </c>
      <c r="G603" s="46">
        <v>664440</v>
      </c>
      <c r="H603" s="56"/>
      <c r="I603" s="46">
        <f t="shared" si="9"/>
        <v>0</v>
      </c>
    </row>
    <row r="604" spans="1:9" ht="34.5" customHeight="1" x14ac:dyDescent="0.15">
      <c r="A604" s="41">
        <v>897</v>
      </c>
      <c r="B604" s="129" t="s">
        <v>387</v>
      </c>
      <c r="C604" s="41" t="s">
        <v>1292</v>
      </c>
      <c r="D604" s="43" t="s">
        <v>1217</v>
      </c>
      <c r="E604" s="44">
        <v>2477</v>
      </c>
      <c r="F604" s="45">
        <v>4</v>
      </c>
      <c r="G604" s="46">
        <v>99080</v>
      </c>
      <c r="H604" s="56"/>
      <c r="I604" s="46">
        <f t="shared" si="9"/>
        <v>0</v>
      </c>
    </row>
    <row r="605" spans="1:9" ht="34.5" customHeight="1" x14ac:dyDescent="0.15">
      <c r="A605" s="41">
        <v>898</v>
      </c>
      <c r="B605" s="129" t="s">
        <v>387</v>
      </c>
      <c r="C605" s="41" t="s">
        <v>1293</v>
      </c>
      <c r="D605" s="43" t="s">
        <v>1217</v>
      </c>
      <c r="E605" s="44">
        <v>2477</v>
      </c>
      <c r="F605" s="45">
        <v>3</v>
      </c>
      <c r="G605" s="46">
        <v>74310</v>
      </c>
      <c r="H605" s="56"/>
      <c r="I605" s="46">
        <f t="shared" si="9"/>
        <v>0</v>
      </c>
    </row>
    <row r="606" spans="1:9" ht="34.5" customHeight="1" x14ac:dyDescent="0.15">
      <c r="A606" s="41">
        <v>899</v>
      </c>
      <c r="B606" s="129" t="s">
        <v>387</v>
      </c>
      <c r="C606" s="41" t="s">
        <v>1294</v>
      </c>
      <c r="D606" s="43" t="s">
        <v>1217</v>
      </c>
      <c r="E606" s="44">
        <v>2477</v>
      </c>
      <c r="F606" s="45">
        <v>1</v>
      </c>
      <c r="G606" s="46">
        <v>24770</v>
      </c>
      <c r="H606" s="56"/>
      <c r="I606" s="46">
        <f t="shared" si="9"/>
        <v>0</v>
      </c>
    </row>
    <row r="607" spans="1:9" ht="34.5" customHeight="1" x14ac:dyDescent="0.15">
      <c r="A607" s="41">
        <v>900</v>
      </c>
      <c r="B607" s="129" t="s">
        <v>387</v>
      </c>
      <c r="C607" s="41" t="s">
        <v>1295</v>
      </c>
      <c r="D607" s="43" t="s">
        <v>1217</v>
      </c>
      <c r="E607" s="44">
        <v>2477</v>
      </c>
      <c r="F607" s="45">
        <v>2</v>
      </c>
      <c r="G607" s="46">
        <v>49540</v>
      </c>
      <c r="H607" s="56"/>
      <c r="I607" s="46">
        <f t="shared" si="9"/>
        <v>0</v>
      </c>
    </row>
    <row r="608" spans="1:9" ht="34.5" customHeight="1" x14ac:dyDescent="0.15">
      <c r="A608" s="41">
        <v>901</v>
      </c>
      <c r="B608" s="129" t="s">
        <v>387</v>
      </c>
      <c r="C608" s="41" t="s">
        <v>1296</v>
      </c>
      <c r="D608" s="43" t="s">
        <v>1297</v>
      </c>
      <c r="E608" s="44">
        <v>1940</v>
      </c>
      <c r="F608" s="45">
        <v>2</v>
      </c>
      <c r="G608" s="46">
        <v>38800</v>
      </c>
      <c r="H608" s="56"/>
      <c r="I608" s="46">
        <f t="shared" si="9"/>
        <v>0</v>
      </c>
    </row>
    <row r="609" spans="1:9" ht="34.5" customHeight="1" x14ac:dyDescent="0.15">
      <c r="A609" s="41">
        <v>902</v>
      </c>
      <c r="B609" s="129" t="s">
        <v>387</v>
      </c>
      <c r="C609" s="41" t="s">
        <v>1298</v>
      </c>
      <c r="D609" s="43" t="s">
        <v>1297</v>
      </c>
      <c r="E609" s="44">
        <v>1940</v>
      </c>
      <c r="F609" s="45">
        <v>203</v>
      </c>
      <c r="G609" s="46">
        <v>3938200</v>
      </c>
      <c r="H609" s="56"/>
      <c r="I609" s="46">
        <f t="shared" si="9"/>
        <v>0</v>
      </c>
    </row>
    <row r="610" spans="1:9" ht="34.5" customHeight="1" x14ac:dyDescent="0.15">
      <c r="A610" s="41">
        <v>903</v>
      </c>
      <c r="B610" s="129" t="s">
        <v>387</v>
      </c>
      <c r="C610" s="41" t="s">
        <v>1299</v>
      </c>
      <c r="D610" s="43" t="s">
        <v>1297</v>
      </c>
      <c r="E610" s="44">
        <v>1940</v>
      </c>
      <c r="F610" s="45">
        <v>200</v>
      </c>
      <c r="G610" s="46">
        <v>3880000</v>
      </c>
      <c r="H610" s="56"/>
      <c r="I610" s="46">
        <f t="shared" si="9"/>
        <v>0</v>
      </c>
    </row>
    <row r="611" spans="1:9" ht="34.5" customHeight="1" x14ac:dyDescent="0.15">
      <c r="A611" s="41">
        <v>904</v>
      </c>
      <c r="B611" s="129" t="s">
        <v>387</v>
      </c>
      <c r="C611" s="41" t="s">
        <v>1300</v>
      </c>
      <c r="D611" s="43" t="s">
        <v>1297</v>
      </c>
      <c r="E611" s="44">
        <v>1940</v>
      </c>
      <c r="F611" s="45">
        <v>41</v>
      </c>
      <c r="G611" s="46">
        <v>795400</v>
      </c>
      <c r="H611" s="56"/>
      <c r="I611" s="46">
        <f t="shared" si="9"/>
        <v>0</v>
      </c>
    </row>
    <row r="612" spans="1:9" ht="34.5" customHeight="1" x14ac:dyDescent="0.15">
      <c r="A612" s="41">
        <v>905</v>
      </c>
      <c r="B612" s="129" t="s">
        <v>1301</v>
      </c>
      <c r="C612" s="41" t="s">
        <v>434</v>
      </c>
      <c r="D612" s="43" t="s">
        <v>435</v>
      </c>
      <c r="E612" s="44">
        <v>108</v>
      </c>
      <c r="F612" s="45">
        <v>4</v>
      </c>
      <c r="G612" s="46">
        <v>4320</v>
      </c>
      <c r="H612" s="56"/>
      <c r="I612" s="46">
        <f t="shared" si="9"/>
        <v>0</v>
      </c>
    </row>
    <row r="613" spans="1:9" ht="34.5" customHeight="1" x14ac:dyDescent="0.15">
      <c r="A613" s="41">
        <v>906</v>
      </c>
      <c r="B613" s="129" t="s">
        <v>1301</v>
      </c>
      <c r="C613" s="41" t="s">
        <v>436</v>
      </c>
      <c r="D613" s="43" t="s">
        <v>437</v>
      </c>
      <c r="E613" s="44">
        <v>105</v>
      </c>
      <c r="F613" s="45">
        <v>5</v>
      </c>
      <c r="G613" s="46">
        <v>5250</v>
      </c>
      <c r="H613" s="56"/>
      <c r="I613" s="46">
        <f t="shared" si="9"/>
        <v>0</v>
      </c>
    </row>
    <row r="614" spans="1:9" ht="34.5" customHeight="1" x14ac:dyDescent="0.15">
      <c r="A614" s="41">
        <v>907</v>
      </c>
      <c r="B614" s="129" t="s">
        <v>1301</v>
      </c>
      <c r="C614" s="41" t="s">
        <v>470</v>
      </c>
      <c r="D614" s="43" t="s">
        <v>471</v>
      </c>
      <c r="E614" s="44">
        <v>18</v>
      </c>
      <c r="F614" s="45">
        <v>11</v>
      </c>
      <c r="G614" s="46">
        <v>1980</v>
      </c>
      <c r="H614" s="56"/>
      <c r="I614" s="46">
        <f t="shared" si="9"/>
        <v>0</v>
      </c>
    </row>
    <row r="615" spans="1:9" ht="34.5" customHeight="1" x14ac:dyDescent="0.15">
      <c r="A615" s="41">
        <v>908</v>
      </c>
      <c r="B615" s="129" t="s">
        <v>1301</v>
      </c>
      <c r="C615" s="41" t="s">
        <v>474</v>
      </c>
      <c r="D615" s="43" t="s">
        <v>475</v>
      </c>
      <c r="E615" s="44">
        <v>23</v>
      </c>
      <c r="F615" s="45">
        <v>4</v>
      </c>
      <c r="G615" s="46">
        <v>920</v>
      </c>
      <c r="H615" s="56"/>
      <c r="I615" s="46">
        <f t="shared" si="9"/>
        <v>0</v>
      </c>
    </row>
    <row r="616" spans="1:9" ht="34.5" customHeight="1" x14ac:dyDescent="0.15">
      <c r="A616" s="41">
        <v>909</v>
      </c>
      <c r="B616" s="129" t="s">
        <v>1301</v>
      </c>
      <c r="C616" s="41" t="s">
        <v>476</v>
      </c>
      <c r="D616" s="43" t="s">
        <v>477</v>
      </c>
      <c r="E616" s="44">
        <v>132</v>
      </c>
      <c r="F616" s="45">
        <v>6</v>
      </c>
      <c r="G616" s="46">
        <v>7920</v>
      </c>
      <c r="H616" s="56"/>
      <c r="I616" s="46">
        <f t="shared" si="9"/>
        <v>0</v>
      </c>
    </row>
    <row r="617" spans="1:9" ht="34.5" customHeight="1" x14ac:dyDescent="0.15">
      <c r="A617" s="41">
        <v>910</v>
      </c>
      <c r="B617" s="129" t="s">
        <v>1301</v>
      </c>
      <c r="C617" s="41" t="s">
        <v>503</v>
      </c>
      <c r="D617" s="43" t="s">
        <v>504</v>
      </c>
      <c r="E617" s="44">
        <v>239</v>
      </c>
      <c r="F617" s="45">
        <v>50</v>
      </c>
      <c r="G617" s="46">
        <v>119500</v>
      </c>
      <c r="H617" s="56"/>
      <c r="I617" s="46">
        <f t="shared" si="9"/>
        <v>0</v>
      </c>
    </row>
    <row r="618" spans="1:9" ht="34.5" customHeight="1" x14ac:dyDescent="0.15">
      <c r="A618" s="41">
        <v>911</v>
      </c>
      <c r="B618" s="129" t="s">
        <v>1301</v>
      </c>
      <c r="C618" s="41" t="s">
        <v>505</v>
      </c>
      <c r="D618" s="43" t="s">
        <v>506</v>
      </c>
      <c r="E618" s="44">
        <v>136</v>
      </c>
      <c r="F618" s="45">
        <v>103</v>
      </c>
      <c r="G618" s="46">
        <v>140080</v>
      </c>
      <c r="H618" s="56"/>
      <c r="I618" s="46">
        <f t="shared" si="9"/>
        <v>0</v>
      </c>
    </row>
    <row r="619" spans="1:9" ht="34.5" customHeight="1" x14ac:dyDescent="0.15">
      <c r="A619" s="41">
        <v>912</v>
      </c>
      <c r="B619" s="129" t="s">
        <v>1301</v>
      </c>
      <c r="C619" s="41" t="s">
        <v>509</v>
      </c>
      <c r="D619" s="43" t="s">
        <v>510</v>
      </c>
      <c r="E619" s="44">
        <v>146</v>
      </c>
      <c r="F619" s="45">
        <v>42</v>
      </c>
      <c r="G619" s="46">
        <v>61320</v>
      </c>
      <c r="H619" s="56"/>
      <c r="I619" s="46">
        <f t="shared" si="9"/>
        <v>0</v>
      </c>
    </row>
    <row r="620" spans="1:9" ht="34.5" customHeight="1" x14ac:dyDescent="0.15">
      <c r="A620" s="41">
        <v>913</v>
      </c>
      <c r="B620" s="129" t="s">
        <v>1301</v>
      </c>
      <c r="C620" s="41" t="s">
        <v>511</v>
      </c>
      <c r="D620" s="43" t="s">
        <v>512</v>
      </c>
      <c r="E620" s="44">
        <v>270</v>
      </c>
      <c r="F620" s="45">
        <v>1</v>
      </c>
      <c r="G620" s="46">
        <v>2700</v>
      </c>
      <c r="H620" s="56"/>
      <c r="I620" s="46">
        <f t="shared" si="9"/>
        <v>0</v>
      </c>
    </row>
    <row r="621" spans="1:9" ht="34.5" customHeight="1" x14ac:dyDescent="0.15">
      <c r="A621" s="41">
        <v>914</v>
      </c>
      <c r="B621" s="129" t="s">
        <v>1301</v>
      </c>
      <c r="C621" s="41" t="s">
        <v>526</v>
      </c>
      <c r="D621" s="43" t="s">
        <v>527</v>
      </c>
      <c r="E621" s="44">
        <v>128</v>
      </c>
      <c r="F621" s="45">
        <v>2</v>
      </c>
      <c r="G621" s="46">
        <v>2560</v>
      </c>
      <c r="H621" s="56"/>
      <c r="I621" s="46">
        <f t="shared" si="9"/>
        <v>0</v>
      </c>
    </row>
    <row r="622" spans="1:9" ht="34.5" customHeight="1" x14ac:dyDescent="0.15">
      <c r="A622" s="41">
        <v>915</v>
      </c>
      <c r="B622" s="129" t="s">
        <v>1301</v>
      </c>
      <c r="C622" s="41" t="s">
        <v>539</v>
      </c>
      <c r="D622" s="43" t="s">
        <v>540</v>
      </c>
      <c r="E622" s="44">
        <v>130</v>
      </c>
      <c r="F622" s="45">
        <v>3</v>
      </c>
      <c r="G622" s="46">
        <v>3900</v>
      </c>
      <c r="H622" s="56"/>
      <c r="I622" s="46">
        <f t="shared" si="9"/>
        <v>0</v>
      </c>
    </row>
    <row r="623" spans="1:9" ht="34.5" customHeight="1" x14ac:dyDescent="0.15">
      <c r="A623" s="41">
        <v>916</v>
      </c>
      <c r="B623" s="129" t="s">
        <v>1301</v>
      </c>
      <c r="C623" s="41" t="s">
        <v>551</v>
      </c>
      <c r="D623" s="43" t="s">
        <v>552</v>
      </c>
      <c r="E623" s="44">
        <v>100</v>
      </c>
      <c r="F623" s="45">
        <v>18</v>
      </c>
      <c r="G623" s="46">
        <v>18000</v>
      </c>
      <c r="H623" s="56"/>
      <c r="I623" s="46">
        <f t="shared" si="9"/>
        <v>0</v>
      </c>
    </row>
    <row r="624" spans="1:9" ht="34.5" customHeight="1" x14ac:dyDescent="0.15">
      <c r="A624" s="41">
        <v>917</v>
      </c>
      <c r="B624" s="129" t="s">
        <v>1301</v>
      </c>
      <c r="C624" s="41" t="s">
        <v>557</v>
      </c>
      <c r="D624" s="43" t="s">
        <v>558</v>
      </c>
      <c r="E624" s="44">
        <v>209</v>
      </c>
      <c r="F624" s="45">
        <v>1</v>
      </c>
      <c r="G624" s="46">
        <v>2090</v>
      </c>
      <c r="H624" s="56"/>
      <c r="I624" s="46">
        <f t="shared" si="9"/>
        <v>0</v>
      </c>
    </row>
    <row r="625" spans="1:9" ht="34.5" customHeight="1" x14ac:dyDescent="0.15">
      <c r="A625" s="41">
        <v>918</v>
      </c>
      <c r="B625" s="129" t="s">
        <v>1301</v>
      </c>
      <c r="C625" s="41" t="s">
        <v>559</v>
      </c>
      <c r="D625" s="43" t="s">
        <v>560</v>
      </c>
      <c r="E625" s="44">
        <v>140</v>
      </c>
      <c r="F625" s="45">
        <v>1</v>
      </c>
      <c r="G625" s="46">
        <v>1400</v>
      </c>
      <c r="H625" s="56"/>
      <c r="I625" s="46">
        <f t="shared" si="9"/>
        <v>0</v>
      </c>
    </row>
    <row r="626" spans="1:9" ht="34.5" customHeight="1" x14ac:dyDescent="0.15">
      <c r="A626" s="41">
        <v>919</v>
      </c>
      <c r="B626" s="129" t="s">
        <v>1301</v>
      </c>
      <c r="C626" s="41" t="s">
        <v>561</v>
      </c>
      <c r="D626" s="43" t="s">
        <v>562</v>
      </c>
      <c r="E626" s="44">
        <v>112</v>
      </c>
      <c r="F626" s="45">
        <v>1</v>
      </c>
      <c r="G626" s="46">
        <v>1120</v>
      </c>
      <c r="H626" s="56"/>
      <c r="I626" s="46">
        <f t="shared" si="9"/>
        <v>0</v>
      </c>
    </row>
    <row r="627" spans="1:9" ht="34.5" customHeight="1" x14ac:dyDescent="0.15">
      <c r="A627" s="41">
        <v>920</v>
      </c>
      <c r="B627" s="129" t="s">
        <v>1301</v>
      </c>
      <c r="C627" s="41" t="s">
        <v>570</v>
      </c>
      <c r="D627" s="43" t="s">
        <v>571</v>
      </c>
      <c r="E627" s="44">
        <v>70</v>
      </c>
      <c r="F627" s="45">
        <v>4</v>
      </c>
      <c r="G627" s="46">
        <v>2800</v>
      </c>
      <c r="H627" s="56"/>
      <c r="I627" s="46">
        <f t="shared" si="9"/>
        <v>0</v>
      </c>
    </row>
    <row r="628" spans="1:9" ht="34.5" customHeight="1" x14ac:dyDescent="0.15">
      <c r="A628" s="41">
        <v>921</v>
      </c>
      <c r="B628" s="129" t="s">
        <v>1301</v>
      </c>
      <c r="C628" s="41" t="s">
        <v>572</v>
      </c>
      <c r="D628" s="43" t="s">
        <v>573</v>
      </c>
      <c r="E628" s="44">
        <v>70</v>
      </c>
      <c r="F628" s="45">
        <v>4</v>
      </c>
      <c r="G628" s="46">
        <v>2800</v>
      </c>
      <c r="H628" s="56"/>
      <c r="I628" s="46">
        <f t="shared" si="9"/>
        <v>0</v>
      </c>
    </row>
    <row r="629" spans="1:9" ht="34.5" customHeight="1" x14ac:dyDescent="0.15">
      <c r="A629" s="41">
        <v>922</v>
      </c>
      <c r="B629" s="129" t="s">
        <v>1301</v>
      </c>
      <c r="C629" s="41" t="s">
        <v>580</v>
      </c>
      <c r="D629" s="43" t="s">
        <v>581</v>
      </c>
      <c r="E629" s="44">
        <v>38</v>
      </c>
      <c r="F629" s="45">
        <v>8</v>
      </c>
      <c r="G629" s="46">
        <v>3040</v>
      </c>
      <c r="H629" s="56"/>
      <c r="I629" s="46">
        <f t="shared" si="9"/>
        <v>0</v>
      </c>
    </row>
    <row r="630" spans="1:9" ht="34.5" customHeight="1" x14ac:dyDescent="0.15">
      <c r="A630" s="41">
        <v>923</v>
      </c>
      <c r="B630" s="129" t="s">
        <v>1301</v>
      </c>
      <c r="C630" s="41" t="s">
        <v>582</v>
      </c>
      <c r="D630" s="43" t="s">
        <v>583</v>
      </c>
      <c r="E630" s="44">
        <v>53</v>
      </c>
      <c r="F630" s="45">
        <v>1</v>
      </c>
      <c r="G630" s="46">
        <v>530</v>
      </c>
      <c r="H630" s="56"/>
      <c r="I630" s="46">
        <f t="shared" si="9"/>
        <v>0</v>
      </c>
    </row>
    <row r="631" spans="1:9" ht="34.5" customHeight="1" x14ac:dyDescent="0.15">
      <c r="A631" s="41">
        <v>924</v>
      </c>
      <c r="B631" s="129" t="s">
        <v>1301</v>
      </c>
      <c r="C631" s="41" t="s">
        <v>590</v>
      </c>
      <c r="D631" s="43" t="s">
        <v>591</v>
      </c>
      <c r="E631" s="44">
        <v>100</v>
      </c>
      <c r="F631" s="45">
        <v>4</v>
      </c>
      <c r="G631" s="46">
        <v>4000</v>
      </c>
      <c r="H631" s="56"/>
      <c r="I631" s="46">
        <f t="shared" si="9"/>
        <v>0</v>
      </c>
    </row>
    <row r="632" spans="1:9" ht="34.5" customHeight="1" x14ac:dyDescent="0.15">
      <c r="A632" s="41">
        <v>925</v>
      </c>
      <c r="B632" s="129" t="s">
        <v>1301</v>
      </c>
      <c r="C632" s="41" t="s">
        <v>597</v>
      </c>
      <c r="D632" s="43" t="s">
        <v>598</v>
      </c>
      <c r="E632" s="44">
        <v>291</v>
      </c>
      <c r="F632" s="45">
        <v>5</v>
      </c>
      <c r="G632" s="46">
        <v>14550</v>
      </c>
      <c r="H632" s="56"/>
      <c r="I632" s="46">
        <f t="shared" si="9"/>
        <v>0</v>
      </c>
    </row>
    <row r="633" spans="1:9" ht="34.5" customHeight="1" x14ac:dyDescent="0.15">
      <c r="A633" s="41">
        <v>926</v>
      </c>
      <c r="B633" s="129" t="s">
        <v>1301</v>
      </c>
      <c r="C633" s="41" t="s">
        <v>600</v>
      </c>
      <c r="D633" s="43" t="s">
        <v>544</v>
      </c>
      <c r="E633" s="44">
        <v>159</v>
      </c>
      <c r="F633" s="45">
        <v>3</v>
      </c>
      <c r="G633" s="46">
        <v>4770</v>
      </c>
      <c r="H633" s="56"/>
      <c r="I633" s="46">
        <f t="shared" si="9"/>
        <v>0</v>
      </c>
    </row>
    <row r="634" spans="1:9" ht="34.5" customHeight="1" x14ac:dyDescent="0.15">
      <c r="A634" s="41">
        <v>927</v>
      </c>
      <c r="B634" s="129" t="s">
        <v>1301</v>
      </c>
      <c r="C634" s="41" t="s">
        <v>605</v>
      </c>
      <c r="D634" s="43" t="s">
        <v>606</v>
      </c>
      <c r="E634" s="44">
        <v>161</v>
      </c>
      <c r="F634" s="45">
        <v>2</v>
      </c>
      <c r="G634" s="46">
        <v>3220</v>
      </c>
      <c r="H634" s="56"/>
      <c r="I634" s="46">
        <f t="shared" si="9"/>
        <v>0</v>
      </c>
    </row>
    <row r="635" spans="1:9" ht="34.5" customHeight="1" x14ac:dyDescent="0.15">
      <c r="A635" s="41">
        <v>928</v>
      </c>
      <c r="B635" s="129" t="s">
        <v>1301</v>
      </c>
      <c r="C635" s="41" t="s">
        <v>607</v>
      </c>
      <c r="D635" s="43" t="s">
        <v>608</v>
      </c>
      <c r="E635" s="44">
        <v>157</v>
      </c>
      <c r="F635" s="45">
        <v>3</v>
      </c>
      <c r="G635" s="46">
        <v>4710</v>
      </c>
      <c r="H635" s="56"/>
      <c r="I635" s="46">
        <f t="shared" si="9"/>
        <v>0</v>
      </c>
    </row>
    <row r="636" spans="1:9" ht="34.5" customHeight="1" x14ac:dyDescent="0.15">
      <c r="A636" s="41">
        <v>929</v>
      </c>
      <c r="B636" s="129" t="s">
        <v>1301</v>
      </c>
      <c r="C636" s="41" t="s">
        <v>609</v>
      </c>
      <c r="D636" s="43" t="s">
        <v>610</v>
      </c>
      <c r="E636" s="44">
        <v>157</v>
      </c>
      <c r="F636" s="45">
        <v>4</v>
      </c>
      <c r="G636" s="46">
        <v>6280</v>
      </c>
      <c r="H636" s="56"/>
      <c r="I636" s="46">
        <f t="shared" si="9"/>
        <v>0</v>
      </c>
    </row>
    <row r="637" spans="1:9" ht="34.5" customHeight="1" x14ac:dyDescent="0.15">
      <c r="A637" s="41">
        <v>930</v>
      </c>
      <c r="B637" s="129" t="s">
        <v>1301</v>
      </c>
      <c r="C637" s="41" t="s">
        <v>611</v>
      </c>
      <c r="D637" s="43" t="s">
        <v>612</v>
      </c>
      <c r="E637" s="44">
        <v>140</v>
      </c>
      <c r="F637" s="45">
        <v>1</v>
      </c>
      <c r="G637" s="46">
        <v>1400</v>
      </c>
      <c r="H637" s="56"/>
      <c r="I637" s="46">
        <f t="shared" si="9"/>
        <v>0</v>
      </c>
    </row>
    <row r="638" spans="1:9" ht="34.5" customHeight="1" x14ac:dyDescent="0.15">
      <c r="A638" s="41">
        <v>931</v>
      </c>
      <c r="B638" s="129" t="s">
        <v>1301</v>
      </c>
      <c r="C638" s="41" t="s">
        <v>613</v>
      </c>
      <c r="D638" s="43" t="s">
        <v>614</v>
      </c>
      <c r="E638" s="44">
        <v>174</v>
      </c>
      <c r="F638" s="45">
        <v>3</v>
      </c>
      <c r="G638" s="46">
        <v>5220</v>
      </c>
      <c r="H638" s="56"/>
      <c r="I638" s="46">
        <f t="shared" si="9"/>
        <v>0</v>
      </c>
    </row>
    <row r="639" spans="1:9" ht="34.5" customHeight="1" x14ac:dyDescent="0.15">
      <c r="A639" s="41">
        <v>932</v>
      </c>
      <c r="B639" s="129" t="s">
        <v>1301</v>
      </c>
      <c r="C639" s="41" t="s">
        <v>621</v>
      </c>
      <c r="D639" s="43" t="s">
        <v>622</v>
      </c>
      <c r="E639" s="44">
        <v>32</v>
      </c>
      <c r="F639" s="45">
        <v>2</v>
      </c>
      <c r="G639" s="46">
        <v>640</v>
      </c>
      <c r="H639" s="56"/>
      <c r="I639" s="46">
        <f t="shared" si="9"/>
        <v>0</v>
      </c>
    </row>
    <row r="640" spans="1:9" ht="34.5" customHeight="1" x14ac:dyDescent="0.15">
      <c r="A640" s="41">
        <v>933</v>
      </c>
      <c r="B640" s="129" t="s">
        <v>1301</v>
      </c>
      <c r="C640" s="41" t="s">
        <v>623</v>
      </c>
      <c r="D640" s="43" t="s">
        <v>624</v>
      </c>
      <c r="E640" s="44">
        <v>388</v>
      </c>
      <c r="F640" s="45">
        <v>3</v>
      </c>
      <c r="G640" s="46">
        <v>11640</v>
      </c>
      <c r="H640" s="56"/>
      <c r="I640" s="46">
        <f t="shared" si="9"/>
        <v>0</v>
      </c>
    </row>
    <row r="641" spans="1:9" ht="34.5" customHeight="1" x14ac:dyDescent="0.15">
      <c r="A641" s="41">
        <v>934</v>
      </c>
      <c r="B641" s="129" t="s">
        <v>1301</v>
      </c>
      <c r="C641" s="41" t="s">
        <v>629</v>
      </c>
      <c r="D641" s="43" t="s">
        <v>630</v>
      </c>
      <c r="E641" s="44">
        <v>147</v>
      </c>
      <c r="F641" s="45">
        <v>3</v>
      </c>
      <c r="G641" s="46">
        <v>4410</v>
      </c>
      <c r="H641" s="56"/>
      <c r="I641" s="46">
        <f t="shared" si="9"/>
        <v>0</v>
      </c>
    </row>
    <row r="642" spans="1:9" ht="34.5" customHeight="1" x14ac:dyDescent="0.15">
      <c r="A642" s="41">
        <v>935</v>
      </c>
      <c r="B642" s="129" t="s">
        <v>1301</v>
      </c>
      <c r="C642" s="41" t="s">
        <v>633</v>
      </c>
      <c r="D642" s="43" t="s">
        <v>634</v>
      </c>
      <c r="E642" s="44">
        <v>195</v>
      </c>
      <c r="F642" s="45">
        <v>2</v>
      </c>
      <c r="G642" s="46">
        <v>3900</v>
      </c>
      <c r="H642" s="56"/>
      <c r="I642" s="46">
        <f t="shared" si="9"/>
        <v>0</v>
      </c>
    </row>
    <row r="643" spans="1:9" ht="34.5" customHeight="1" x14ac:dyDescent="0.15">
      <c r="A643" s="41">
        <v>936</v>
      </c>
      <c r="B643" s="129" t="s">
        <v>1301</v>
      </c>
      <c r="C643" s="41" t="s">
        <v>635</v>
      </c>
      <c r="D643" s="43" t="s">
        <v>636</v>
      </c>
      <c r="E643" s="44">
        <v>170</v>
      </c>
      <c r="F643" s="45">
        <v>3</v>
      </c>
      <c r="G643" s="46">
        <v>5100</v>
      </c>
      <c r="H643" s="56"/>
      <c r="I643" s="46">
        <f t="shared" si="9"/>
        <v>0</v>
      </c>
    </row>
    <row r="644" spans="1:9" ht="34.5" customHeight="1" x14ac:dyDescent="0.15">
      <c r="A644" s="41">
        <v>937</v>
      </c>
      <c r="B644" s="129" t="s">
        <v>1301</v>
      </c>
      <c r="C644" s="41" t="s">
        <v>637</v>
      </c>
      <c r="D644" s="43" t="s">
        <v>638</v>
      </c>
      <c r="E644" s="44">
        <v>105</v>
      </c>
      <c r="F644" s="45">
        <v>10</v>
      </c>
      <c r="G644" s="46">
        <v>10500</v>
      </c>
      <c r="H644" s="56"/>
      <c r="I644" s="46">
        <f t="shared" ref="I644:I686" si="10">H644*F644</f>
        <v>0</v>
      </c>
    </row>
    <row r="645" spans="1:9" ht="34.5" customHeight="1" x14ac:dyDescent="0.15">
      <c r="A645" s="41">
        <v>938</v>
      </c>
      <c r="B645" s="129" t="s">
        <v>1301</v>
      </c>
      <c r="C645" s="41" t="s">
        <v>659</v>
      </c>
      <c r="D645" s="43" t="s">
        <v>660</v>
      </c>
      <c r="E645" s="44">
        <v>184</v>
      </c>
      <c r="F645" s="45">
        <v>1</v>
      </c>
      <c r="G645" s="46">
        <v>1840</v>
      </c>
      <c r="H645" s="56"/>
      <c r="I645" s="46">
        <f t="shared" si="10"/>
        <v>0</v>
      </c>
    </row>
    <row r="646" spans="1:9" ht="34.5" customHeight="1" x14ac:dyDescent="0.15">
      <c r="A646" s="41">
        <v>939</v>
      </c>
      <c r="B646" s="129" t="s">
        <v>1301</v>
      </c>
      <c r="C646" s="41" t="s">
        <v>698</v>
      </c>
      <c r="D646" s="43" t="s">
        <v>699</v>
      </c>
      <c r="E646" s="44">
        <v>136</v>
      </c>
      <c r="F646" s="45">
        <v>2</v>
      </c>
      <c r="G646" s="46">
        <v>2720</v>
      </c>
      <c r="H646" s="56"/>
      <c r="I646" s="46">
        <f t="shared" si="10"/>
        <v>0</v>
      </c>
    </row>
    <row r="647" spans="1:9" ht="34.5" customHeight="1" x14ac:dyDescent="0.15">
      <c r="A647" s="41">
        <v>940</v>
      </c>
      <c r="B647" s="129" t="s">
        <v>1301</v>
      </c>
      <c r="C647" s="41" t="s">
        <v>725</v>
      </c>
      <c r="D647" s="43" t="s">
        <v>726</v>
      </c>
      <c r="E647" s="44">
        <v>70</v>
      </c>
      <c r="F647" s="45">
        <v>2</v>
      </c>
      <c r="G647" s="46">
        <v>1400</v>
      </c>
      <c r="H647" s="56"/>
      <c r="I647" s="46">
        <f t="shared" si="10"/>
        <v>0</v>
      </c>
    </row>
    <row r="648" spans="1:9" ht="34.5" customHeight="1" x14ac:dyDescent="0.15">
      <c r="A648" s="41">
        <v>941</v>
      </c>
      <c r="B648" s="129" t="s">
        <v>1301</v>
      </c>
      <c r="C648" s="41" t="s">
        <v>738</v>
      </c>
      <c r="D648" s="43" t="s">
        <v>739</v>
      </c>
      <c r="E648" s="44">
        <v>235</v>
      </c>
      <c r="F648" s="45">
        <v>2</v>
      </c>
      <c r="G648" s="46">
        <v>4700</v>
      </c>
      <c r="H648" s="56"/>
      <c r="I648" s="46">
        <f t="shared" si="10"/>
        <v>0</v>
      </c>
    </row>
    <row r="649" spans="1:9" ht="34.5" customHeight="1" x14ac:dyDescent="0.15">
      <c r="A649" s="41">
        <v>942</v>
      </c>
      <c r="B649" s="129" t="s">
        <v>1301</v>
      </c>
      <c r="C649" s="41" t="s">
        <v>740</v>
      </c>
      <c r="D649" s="43" t="s">
        <v>237</v>
      </c>
      <c r="E649" s="44">
        <v>470</v>
      </c>
      <c r="F649" s="45">
        <v>1</v>
      </c>
      <c r="G649" s="46">
        <v>4700</v>
      </c>
      <c r="H649" s="56"/>
      <c r="I649" s="46">
        <f t="shared" si="10"/>
        <v>0</v>
      </c>
    </row>
    <row r="650" spans="1:9" ht="34.5" customHeight="1" x14ac:dyDescent="0.15">
      <c r="A650" s="41">
        <v>943</v>
      </c>
      <c r="B650" s="129" t="s">
        <v>1301</v>
      </c>
      <c r="C650" s="41" t="s">
        <v>746</v>
      </c>
      <c r="D650" s="43" t="s">
        <v>747</v>
      </c>
      <c r="E650" s="44">
        <v>134</v>
      </c>
      <c r="F650" s="45">
        <v>8</v>
      </c>
      <c r="G650" s="46">
        <v>10720</v>
      </c>
      <c r="H650" s="56"/>
      <c r="I650" s="46">
        <f t="shared" si="10"/>
        <v>0</v>
      </c>
    </row>
    <row r="651" spans="1:9" ht="34.5" customHeight="1" x14ac:dyDescent="0.15">
      <c r="A651" s="41">
        <v>944</v>
      </c>
      <c r="B651" s="129" t="s">
        <v>1301</v>
      </c>
      <c r="C651" s="41" t="s">
        <v>748</v>
      </c>
      <c r="D651" s="43" t="s">
        <v>678</v>
      </c>
      <c r="E651" s="44">
        <v>100</v>
      </c>
      <c r="F651" s="45">
        <v>6</v>
      </c>
      <c r="G651" s="46">
        <v>6000</v>
      </c>
      <c r="H651" s="56"/>
      <c r="I651" s="46">
        <f t="shared" si="10"/>
        <v>0</v>
      </c>
    </row>
    <row r="652" spans="1:9" ht="34.5" customHeight="1" x14ac:dyDescent="0.15">
      <c r="A652" s="41">
        <v>945</v>
      </c>
      <c r="B652" s="129" t="s">
        <v>1301</v>
      </c>
      <c r="C652" s="41" t="s">
        <v>753</v>
      </c>
      <c r="D652" s="43" t="s">
        <v>754</v>
      </c>
      <c r="E652" s="44">
        <v>161</v>
      </c>
      <c r="F652" s="45">
        <v>4</v>
      </c>
      <c r="G652" s="46">
        <v>6440</v>
      </c>
      <c r="H652" s="56"/>
      <c r="I652" s="46">
        <f t="shared" si="10"/>
        <v>0</v>
      </c>
    </row>
    <row r="653" spans="1:9" ht="34.5" customHeight="1" x14ac:dyDescent="0.15">
      <c r="A653" s="41">
        <v>946</v>
      </c>
      <c r="B653" s="129" t="s">
        <v>1301</v>
      </c>
      <c r="C653" s="41" t="s">
        <v>755</v>
      </c>
      <c r="D653" s="43" t="s">
        <v>756</v>
      </c>
      <c r="E653" s="44">
        <v>138</v>
      </c>
      <c r="F653" s="45">
        <v>2</v>
      </c>
      <c r="G653" s="46">
        <v>2760</v>
      </c>
      <c r="H653" s="56"/>
      <c r="I653" s="46">
        <f t="shared" si="10"/>
        <v>0</v>
      </c>
    </row>
    <row r="654" spans="1:9" ht="34.5" customHeight="1" x14ac:dyDescent="0.15">
      <c r="A654" s="41">
        <v>947</v>
      </c>
      <c r="B654" s="129" t="s">
        <v>1301</v>
      </c>
      <c r="C654" s="41" t="s">
        <v>757</v>
      </c>
      <c r="D654" s="43" t="s">
        <v>758</v>
      </c>
      <c r="E654" s="44">
        <v>154</v>
      </c>
      <c r="F654" s="45">
        <v>5</v>
      </c>
      <c r="G654" s="46">
        <v>7700</v>
      </c>
      <c r="H654" s="56"/>
      <c r="I654" s="46">
        <f t="shared" si="10"/>
        <v>0</v>
      </c>
    </row>
    <row r="655" spans="1:9" ht="34.5" customHeight="1" x14ac:dyDescent="0.15">
      <c r="A655" s="41">
        <v>948</v>
      </c>
      <c r="B655" s="129" t="s">
        <v>1301</v>
      </c>
      <c r="C655" s="41" t="s">
        <v>762</v>
      </c>
      <c r="D655" s="43" t="s">
        <v>237</v>
      </c>
      <c r="E655" s="44">
        <v>470</v>
      </c>
      <c r="F655" s="45">
        <v>7</v>
      </c>
      <c r="G655" s="46">
        <v>32900</v>
      </c>
      <c r="H655" s="56"/>
      <c r="I655" s="46">
        <f t="shared" si="10"/>
        <v>0</v>
      </c>
    </row>
    <row r="656" spans="1:9" ht="34.5" customHeight="1" x14ac:dyDescent="0.15">
      <c r="A656" s="41">
        <v>949</v>
      </c>
      <c r="B656" s="129" t="s">
        <v>1301</v>
      </c>
      <c r="C656" s="41" t="s">
        <v>883</v>
      </c>
      <c r="D656" s="43" t="s">
        <v>884</v>
      </c>
      <c r="E656" s="44">
        <v>200</v>
      </c>
      <c r="F656" s="45">
        <v>1</v>
      </c>
      <c r="G656" s="46">
        <v>2000</v>
      </c>
      <c r="H656" s="56"/>
      <c r="I656" s="46">
        <f t="shared" si="10"/>
        <v>0</v>
      </c>
    </row>
    <row r="657" spans="1:9" ht="34.5" customHeight="1" x14ac:dyDescent="0.15">
      <c r="A657" s="41">
        <v>950</v>
      </c>
      <c r="B657" s="129" t="s">
        <v>1301</v>
      </c>
      <c r="C657" s="41" t="s">
        <v>885</v>
      </c>
      <c r="D657" s="43" t="s">
        <v>884</v>
      </c>
      <c r="E657" s="44">
        <v>200</v>
      </c>
      <c r="F657" s="45">
        <v>1</v>
      </c>
      <c r="G657" s="46">
        <v>2000</v>
      </c>
      <c r="H657" s="56"/>
      <c r="I657" s="46">
        <f t="shared" si="10"/>
        <v>0</v>
      </c>
    </row>
    <row r="658" spans="1:9" ht="34.5" customHeight="1" x14ac:dyDescent="0.15">
      <c r="A658" s="41">
        <v>951</v>
      </c>
      <c r="B658" s="129" t="s">
        <v>1301</v>
      </c>
      <c r="C658" s="41" t="s">
        <v>886</v>
      </c>
      <c r="D658" s="43" t="s">
        <v>887</v>
      </c>
      <c r="E658" s="44">
        <v>200</v>
      </c>
      <c r="F658" s="45">
        <v>5</v>
      </c>
      <c r="G658" s="46">
        <v>10000</v>
      </c>
      <c r="H658" s="56"/>
      <c r="I658" s="46">
        <f t="shared" si="10"/>
        <v>0</v>
      </c>
    </row>
    <row r="659" spans="1:9" ht="34.5" customHeight="1" x14ac:dyDescent="0.15">
      <c r="A659" s="41">
        <v>952</v>
      </c>
      <c r="B659" s="129" t="s">
        <v>1301</v>
      </c>
      <c r="C659" s="41" t="s">
        <v>888</v>
      </c>
      <c r="D659" s="43" t="s">
        <v>887</v>
      </c>
      <c r="E659" s="44">
        <v>200</v>
      </c>
      <c r="F659" s="45">
        <v>1</v>
      </c>
      <c r="G659" s="46">
        <v>2000</v>
      </c>
      <c r="H659" s="56"/>
      <c r="I659" s="46">
        <f t="shared" si="10"/>
        <v>0</v>
      </c>
    </row>
    <row r="660" spans="1:9" ht="34.5" customHeight="1" x14ac:dyDescent="0.15">
      <c r="A660" s="41">
        <v>953</v>
      </c>
      <c r="B660" s="129" t="s">
        <v>1301</v>
      </c>
      <c r="C660" s="41" t="s">
        <v>889</v>
      </c>
      <c r="D660" s="43" t="s">
        <v>890</v>
      </c>
      <c r="E660" s="44">
        <v>200</v>
      </c>
      <c r="F660" s="45">
        <v>4</v>
      </c>
      <c r="G660" s="46">
        <v>8000</v>
      </c>
      <c r="H660" s="56"/>
      <c r="I660" s="46">
        <f t="shared" si="10"/>
        <v>0</v>
      </c>
    </row>
    <row r="661" spans="1:9" ht="34.5" customHeight="1" x14ac:dyDescent="0.15">
      <c r="A661" s="41">
        <v>954</v>
      </c>
      <c r="B661" s="129" t="s">
        <v>1301</v>
      </c>
      <c r="C661" s="41" t="s">
        <v>892</v>
      </c>
      <c r="D661" s="43" t="s">
        <v>893</v>
      </c>
      <c r="E661" s="44">
        <v>200</v>
      </c>
      <c r="F661" s="45">
        <v>4</v>
      </c>
      <c r="G661" s="46">
        <v>8000</v>
      </c>
      <c r="H661" s="56"/>
      <c r="I661" s="46">
        <f t="shared" si="10"/>
        <v>0</v>
      </c>
    </row>
    <row r="662" spans="1:9" ht="34.5" customHeight="1" x14ac:dyDescent="0.15">
      <c r="A662" s="41">
        <v>955</v>
      </c>
      <c r="B662" s="129" t="s">
        <v>1301</v>
      </c>
      <c r="C662" s="41" t="s">
        <v>895</v>
      </c>
      <c r="D662" s="43" t="s">
        <v>896</v>
      </c>
      <c r="E662" s="44">
        <v>200</v>
      </c>
      <c r="F662" s="45">
        <v>4</v>
      </c>
      <c r="G662" s="46">
        <v>8000</v>
      </c>
      <c r="H662" s="56"/>
      <c r="I662" s="46">
        <f t="shared" si="10"/>
        <v>0</v>
      </c>
    </row>
    <row r="663" spans="1:9" ht="34.5" customHeight="1" x14ac:dyDescent="0.15">
      <c r="A663" s="41">
        <v>956</v>
      </c>
      <c r="B663" s="129" t="s">
        <v>1301</v>
      </c>
      <c r="C663" s="41" t="s">
        <v>904</v>
      </c>
      <c r="D663" s="43" t="s">
        <v>905</v>
      </c>
      <c r="E663" s="44">
        <v>412</v>
      </c>
      <c r="F663" s="45">
        <v>1</v>
      </c>
      <c r="G663" s="46">
        <v>4120</v>
      </c>
      <c r="H663" s="56"/>
      <c r="I663" s="46">
        <f t="shared" si="10"/>
        <v>0</v>
      </c>
    </row>
    <row r="664" spans="1:9" ht="34.5" customHeight="1" x14ac:dyDescent="0.15">
      <c r="A664" s="41">
        <v>957</v>
      </c>
      <c r="B664" s="129" t="s">
        <v>1301</v>
      </c>
      <c r="C664" s="41" t="s">
        <v>947</v>
      </c>
      <c r="D664" s="43" t="s">
        <v>948</v>
      </c>
      <c r="E664" s="44">
        <v>251</v>
      </c>
      <c r="F664" s="45">
        <v>2</v>
      </c>
      <c r="G664" s="46">
        <v>5020</v>
      </c>
      <c r="H664" s="56"/>
      <c r="I664" s="46">
        <f t="shared" si="10"/>
        <v>0</v>
      </c>
    </row>
    <row r="665" spans="1:9" ht="34.5" customHeight="1" x14ac:dyDescent="0.15">
      <c r="A665" s="41">
        <v>958</v>
      </c>
      <c r="B665" s="129" t="s">
        <v>1301</v>
      </c>
      <c r="C665" s="41" t="s">
        <v>949</v>
      </c>
      <c r="D665" s="43" t="s">
        <v>950</v>
      </c>
      <c r="E665" s="44">
        <v>252</v>
      </c>
      <c r="F665" s="45">
        <v>2</v>
      </c>
      <c r="G665" s="46">
        <v>5040</v>
      </c>
      <c r="H665" s="56"/>
      <c r="I665" s="46">
        <f t="shared" si="10"/>
        <v>0</v>
      </c>
    </row>
    <row r="666" spans="1:9" ht="34.5" customHeight="1" x14ac:dyDescent="0.15">
      <c r="A666" s="41">
        <v>959</v>
      </c>
      <c r="B666" s="129" t="s">
        <v>1301</v>
      </c>
      <c r="C666" s="41" t="s">
        <v>951</v>
      </c>
      <c r="D666" s="43" t="s">
        <v>952</v>
      </c>
      <c r="E666" s="44">
        <v>214</v>
      </c>
      <c r="F666" s="45">
        <v>6</v>
      </c>
      <c r="G666" s="46">
        <v>12840</v>
      </c>
      <c r="H666" s="56"/>
      <c r="I666" s="46">
        <f t="shared" si="10"/>
        <v>0</v>
      </c>
    </row>
    <row r="667" spans="1:9" ht="34.5" customHeight="1" x14ac:dyDescent="0.15">
      <c r="A667" s="41">
        <v>960</v>
      </c>
      <c r="B667" s="129" t="s">
        <v>1301</v>
      </c>
      <c r="C667" s="41" t="s">
        <v>961</v>
      </c>
      <c r="D667" s="43" t="s">
        <v>962</v>
      </c>
      <c r="E667" s="44">
        <v>116</v>
      </c>
      <c r="F667" s="45">
        <v>32</v>
      </c>
      <c r="G667" s="46">
        <v>37120</v>
      </c>
      <c r="H667" s="56"/>
      <c r="I667" s="46">
        <f t="shared" si="10"/>
        <v>0</v>
      </c>
    </row>
    <row r="668" spans="1:9" ht="34.5" customHeight="1" x14ac:dyDescent="0.15">
      <c r="A668" s="41">
        <v>961</v>
      </c>
      <c r="B668" s="129" t="s">
        <v>1301</v>
      </c>
      <c r="C668" s="41" t="s">
        <v>970</v>
      </c>
      <c r="D668" s="43" t="s">
        <v>971</v>
      </c>
      <c r="E668" s="44">
        <v>157</v>
      </c>
      <c r="F668" s="45">
        <v>1</v>
      </c>
      <c r="G668" s="46">
        <v>1570</v>
      </c>
      <c r="H668" s="56"/>
      <c r="I668" s="46">
        <f t="shared" si="10"/>
        <v>0</v>
      </c>
    </row>
    <row r="669" spans="1:9" ht="34.5" customHeight="1" x14ac:dyDescent="0.15">
      <c r="A669" s="41">
        <v>962</v>
      </c>
      <c r="B669" s="129" t="s">
        <v>1301</v>
      </c>
      <c r="C669" s="41" t="s">
        <v>1011</v>
      </c>
      <c r="D669" s="43" t="s">
        <v>1012</v>
      </c>
      <c r="E669" s="44">
        <v>193</v>
      </c>
      <c r="F669" s="45">
        <v>8</v>
      </c>
      <c r="G669" s="46">
        <v>15440</v>
      </c>
      <c r="H669" s="56"/>
      <c r="I669" s="46">
        <f t="shared" si="10"/>
        <v>0</v>
      </c>
    </row>
    <row r="670" spans="1:9" ht="34.5" customHeight="1" x14ac:dyDescent="0.15">
      <c r="A670" s="41">
        <v>963</v>
      </c>
      <c r="B670" s="129" t="s">
        <v>1301</v>
      </c>
      <c r="C670" s="41" t="s">
        <v>1029</v>
      </c>
      <c r="D670" s="43" t="s">
        <v>1030</v>
      </c>
      <c r="E670" s="44">
        <v>99</v>
      </c>
      <c r="F670" s="45">
        <v>12</v>
      </c>
      <c r="G670" s="46">
        <v>11880</v>
      </c>
      <c r="H670" s="56"/>
      <c r="I670" s="46">
        <f t="shared" si="10"/>
        <v>0</v>
      </c>
    </row>
    <row r="671" spans="1:9" ht="34.5" customHeight="1" x14ac:dyDescent="0.15">
      <c r="A671" s="41">
        <v>964</v>
      </c>
      <c r="B671" s="129" t="s">
        <v>1301</v>
      </c>
      <c r="C671" s="41" t="s">
        <v>1034</v>
      </c>
      <c r="D671" s="43" t="s">
        <v>602</v>
      </c>
      <c r="E671" s="44">
        <v>1430</v>
      </c>
      <c r="F671" s="45">
        <v>2</v>
      </c>
      <c r="G671" s="46">
        <v>28600</v>
      </c>
      <c r="H671" s="56"/>
      <c r="I671" s="46">
        <f t="shared" si="10"/>
        <v>0</v>
      </c>
    </row>
    <row r="672" spans="1:9" ht="34.5" customHeight="1" x14ac:dyDescent="0.15">
      <c r="A672" s="41">
        <v>965</v>
      </c>
      <c r="B672" s="129" t="s">
        <v>1301</v>
      </c>
      <c r="C672" s="41" t="s">
        <v>1051</v>
      </c>
      <c r="D672" s="43" t="s">
        <v>1052</v>
      </c>
      <c r="E672" s="44">
        <v>201</v>
      </c>
      <c r="F672" s="45">
        <v>1</v>
      </c>
      <c r="G672" s="46">
        <v>2010</v>
      </c>
      <c r="H672" s="56"/>
      <c r="I672" s="46">
        <f t="shared" si="10"/>
        <v>0</v>
      </c>
    </row>
    <row r="673" spans="1:9" ht="34.5" customHeight="1" x14ac:dyDescent="0.15">
      <c r="A673" s="41">
        <v>966</v>
      </c>
      <c r="B673" s="129" t="s">
        <v>1301</v>
      </c>
      <c r="C673" s="41" t="s">
        <v>1053</v>
      </c>
      <c r="D673" s="43" t="s">
        <v>1054</v>
      </c>
      <c r="E673" s="44">
        <v>144</v>
      </c>
      <c r="F673" s="45">
        <v>3</v>
      </c>
      <c r="G673" s="46">
        <v>4320</v>
      </c>
      <c r="H673" s="56"/>
      <c r="I673" s="46">
        <f t="shared" si="10"/>
        <v>0</v>
      </c>
    </row>
    <row r="674" spans="1:9" ht="34.5" customHeight="1" x14ac:dyDescent="0.15">
      <c r="A674" s="41">
        <v>967</v>
      </c>
      <c r="B674" s="129" t="s">
        <v>1301</v>
      </c>
      <c r="C674" s="41" t="s">
        <v>1064</v>
      </c>
      <c r="D674" s="43" t="s">
        <v>1065</v>
      </c>
      <c r="E674" s="44">
        <v>593</v>
      </c>
      <c r="F674" s="45">
        <v>5</v>
      </c>
      <c r="G674" s="46">
        <v>29650</v>
      </c>
      <c r="H674" s="56"/>
      <c r="I674" s="46">
        <f t="shared" si="10"/>
        <v>0</v>
      </c>
    </row>
    <row r="675" spans="1:9" ht="34.5" customHeight="1" x14ac:dyDescent="0.15">
      <c r="A675" s="41">
        <v>968</v>
      </c>
      <c r="B675" s="129" t="s">
        <v>1301</v>
      </c>
      <c r="C675" s="41" t="s">
        <v>1072</v>
      </c>
      <c r="D675" s="43" t="s">
        <v>1073</v>
      </c>
      <c r="E675" s="44">
        <v>263</v>
      </c>
      <c r="F675" s="45">
        <v>1</v>
      </c>
      <c r="G675" s="46">
        <v>2630</v>
      </c>
      <c r="H675" s="56"/>
      <c r="I675" s="46">
        <f t="shared" si="10"/>
        <v>0</v>
      </c>
    </row>
    <row r="676" spans="1:9" ht="34.5" customHeight="1" x14ac:dyDescent="0.15">
      <c r="A676" s="41">
        <v>969</v>
      </c>
      <c r="B676" s="129" t="s">
        <v>1301</v>
      </c>
      <c r="C676" s="41" t="s">
        <v>1302</v>
      </c>
      <c r="D676" s="43" t="s">
        <v>237</v>
      </c>
      <c r="E676" s="44">
        <v>470</v>
      </c>
      <c r="F676" s="45">
        <v>3</v>
      </c>
      <c r="G676" s="46">
        <v>14100</v>
      </c>
      <c r="H676" s="56"/>
      <c r="I676" s="46">
        <f t="shared" si="10"/>
        <v>0</v>
      </c>
    </row>
    <row r="677" spans="1:9" ht="34.5" customHeight="1" x14ac:dyDescent="0.15">
      <c r="A677" s="41">
        <v>970</v>
      </c>
      <c r="B677" s="129" t="s">
        <v>1301</v>
      </c>
      <c r="C677" s="41" t="s">
        <v>1089</v>
      </c>
      <c r="D677" s="43" t="s">
        <v>1090</v>
      </c>
      <c r="E677" s="44">
        <v>150</v>
      </c>
      <c r="F677" s="45">
        <v>1</v>
      </c>
      <c r="G677" s="46">
        <v>1500</v>
      </c>
      <c r="H677" s="56"/>
      <c r="I677" s="46">
        <f t="shared" si="10"/>
        <v>0</v>
      </c>
    </row>
    <row r="678" spans="1:9" ht="34.5" customHeight="1" x14ac:dyDescent="0.15">
      <c r="A678" s="41">
        <v>971</v>
      </c>
      <c r="B678" s="129" t="s">
        <v>1301</v>
      </c>
      <c r="C678" s="41" t="s">
        <v>1104</v>
      </c>
      <c r="D678" s="43" t="s">
        <v>1105</v>
      </c>
      <c r="E678" s="44">
        <v>213</v>
      </c>
      <c r="F678" s="45">
        <v>1</v>
      </c>
      <c r="G678" s="46">
        <v>2130</v>
      </c>
      <c r="H678" s="56"/>
      <c r="I678" s="46">
        <f t="shared" si="10"/>
        <v>0</v>
      </c>
    </row>
    <row r="679" spans="1:9" ht="34.5" customHeight="1" x14ac:dyDescent="0.15">
      <c r="A679" s="41">
        <v>972</v>
      </c>
      <c r="B679" s="129" t="s">
        <v>1301</v>
      </c>
      <c r="C679" s="41" t="s">
        <v>1133</v>
      </c>
      <c r="D679" s="43" t="s">
        <v>1134</v>
      </c>
      <c r="E679" s="44">
        <v>48</v>
      </c>
      <c r="F679" s="45">
        <v>4</v>
      </c>
      <c r="G679" s="46">
        <v>1920</v>
      </c>
      <c r="H679" s="56"/>
      <c r="I679" s="46">
        <f t="shared" si="10"/>
        <v>0</v>
      </c>
    </row>
    <row r="680" spans="1:9" ht="34.5" customHeight="1" x14ac:dyDescent="0.15">
      <c r="A680" s="41">
        <v>973</v>
      </c>
      <c r="B680" s="129" t="s">
        <v>1301</v>
      </c>
      <c r="C680" s="41" t="s">
        <v>1137</v>
      </c>
      <c r="D680" s="43" t="s">
        <v>1138</v>
      </c>
      <c r="E680" s="44">
        <v>170</v>
      </c>
      <c r="F680" s="45">
        <v>1</v>
      </c>
      <c r="G680" s="46">
        <v>1700</v>
      </c>
      <c r="H680" s="56"/>
      <c r="I680" s="46">
        <f t="shared" si="10"/>
        <v>0</v>
      </c>
    </row>
    <row r="681" spans="1:9" ht="34.5" customHeight="1" x14ac:dyDescent="0.15">
      <c r="A681" s="41">
        <v>974</v>
      </c>
      <c r="B681" s="129" t="s">
        <v>1301</v>
      </c>
      <c r="C681" s="41" t="s">
        <v>1139</v>
      </c>
      <c r="D681" s="43" t="s">
        <v>1140</v>
      </c>
      <c r="E681" s="44">
        <v>80</v>
      </c>
      <c r="F681" s="45">
        <v>7</v>
      </c>
      <c r="G681" s="46">
        <v>5600</v>
      </c>
      <c r="H681" s="56"/>
      <c r="I681" s="46">
        <f t="shared" si="10"/>
        <v>0</v>
      </c>
    </row>
    <row r="682" spans="1:9" ht="34.5" customHeight="1" x14ac:dyDescent="0.15">
      <c r="A682" s="41">
        <v>975</v>
      </c>
      <c r="B682" s="129" t="s">
        <v>1301</v>
      </c>
      <c r="C682" s="41" t="s">
        <v>1143</v>
      </c>
      <c r="D682" s="43" t="s">
        <v>1144</v>
      </c>
      <c r="E682" s="44">
        <v>122</v>
      </c>
      <c r="F682" s="45">
        <v>4</v>
      </c>
      <c r="G682" s="46">
        <v>4880</v>
      </c>
      <c r="H682" s="56"/>
      <c r="I682" s="46">
        <f t="shared" si="10"/>
        <v>0</v>
      </c>
    </row>
    <row r="683" spans="1:9" ht="34.5" customHeight="1" x14ac:dyDescent="0.15">
      <c r="A683" s="41">
        <v>976</v>
      </c>
      <c r="B683" s="129" t="s">
        <v>1301</v>
      </c>
      <c r="C683" s="41" t="s">
        <v>1173</v>
      </c>
      <c r="D683" s="43" t="s">
        <v>1174</v>
      </c>
      <c r="E683" s="44">
        <v>135</v>
      </c>
      <c r="F683" s="45">
        <v>3</v>
      </c>
      <c r="G683" s="46">
        <v>4050</v>
      </c>
      <c r="H683" s="56"/>
      <c r="I683" s="46">
        <f t="shared" si="10"/>
        <v>0</v>
      </c>
    </row>
    <row r="684" spans="1:9" ht="34.5" customHeight="1" x14ac:dyDescent="0.15">
      <c r="A684" s="41">
        <v>977</v>
      </c>
      <c r="B684" s="129" t="s">
        <v>1301</v>
      </c>
      <c r="C684" s="41" t="s">
        <v>1175</v>
      </c>
      <c r="D684" s="43" t="s">
        <v>1176</v>
      </c>
      <c r="E684" s="44">
        <v>330</v>
      </c>
      <c r="F684" s="45">
        <v>2</v>
      </c>
      <c r="G684" s="46">
        <v>6600</v>
      </c>
      <c r="H684" s="56"/>
      <c r="I684" s="46">
        <f t="shared" si="10"/>
        <v>0</v>
      </c>
    </row>
    <row r="685" spans="1:9" ht="34.5" customHeight="1" x14ac:dyDescent="0.15">
      <c r="A685" s="41">
        <v>978</v>
      </c>
      <c r="B685" s="129" t="s">
        <v>1301</v>
      </c>
      <c r="C685" s="41" t="s">
        <v>1181</v>
      </c>
      <c r="D685" s="43" t="s">
        <v>1182</v>
      </c>
      <c r="E685" s="44">
        <v>110</v>
      </c>
      <c r="F685" s="45">
        <v>2</v>
      </c>
      <c r="G685" s="46">
        <v>2200</v>
      </c>
      <c r="H685" s="56"/>
      <c r="I685" s="46">
        <f t="shared" si="10"/>
        <v>0</v>
      </c>
    </row>
    <row r="686" spans="1:9" ht="34.5" customHeight="1" x14ac:dyDescent="0.15">
      <c r="A686" s="41">
        <v>979</v>
      </c>
      <c r="B686" s="129" t="s">
        <v>1301</v>
      </c>
      <c r="C686" s="41" t="s">
        <v>1198</v>
      </c>
      <c r="D686" s="43" t="s">
        <v>142</v>
      </c>
      <c r="E686" s="44">
        <v>593</v>
      </c>
      <c r="F686" s="45">
        <v>1</v>
      </c>
      <c r="G686" s="46">
        <v>5930</v>
      </c>
      <c r="H686" s="56"/>
      <c r="I686" s="46">
        <f t="shared" si="10"/>
        <v>0</v>
      </c>
    </row>
    <row r="687" spans="1:9" ht="34.5" customHeight="1" x14ac:dyDescent="0.15">
      <c r="A687" s="60"/>
      <c r="B687" s="61"/>
      <c r="C687" s="60"/>
      <c r="D687" s="62"/>
      <c r="E687" s="63" t="s">
        <v>162</v>
      </c>
      <c r="F687" s="64" t="s">
        <v>143</v>
      </c>
      <c r="G687" s="65">
        <f>SUBTOTAL(9,G3:G686)</f>
        <v>203950920</v>
      </c>
      <c r="H687" s="127" t="s">
        <v>159</v>
      </c>
      <c r="I687" s="128"/>
    </row>
    <row r="688" spans="1:9" ht="34.5" customHeight="1" x14ac:dyDescent="0.15">
      <c r="E688" s="48"/>
      <c r="H688" s="125">
        <f>SUBTOTAL(9,I3:I686)</f>
        <v>0</v>
      </c>
      <c r="I688" s="126"/>
    </row>
  </sheetData>
  <autoFilter ref="A2:G686" xr:uid="{00000000-0009-0000-0000-000002000000}"/>
  <mergeCells count="2">
    <mergeCell ref="H687:I687"/>
    <mergeCell ref="H688:I688"/>
  </mergeCells>
  <phoneticPr fontId="2"/>
  <pageMargins left="0.70866141732283472" right="0.70866141732283472" top="0.74803149606299213" bottom="0.74803149606299213"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3"/>
  <sheetViews>
    <sheetView view="pageBreakPreview" zoomScaleNormal="100" zoomScaleSheetLayoutView="100" workbookViewId="0">
      <selection activeCell="C3" sqref="C3:C12"/>
    </sheetView>
  </sheetViews>
  <sheetFormatPr defaultColWidth="9" defaultRowHeight="13.5" x14ac:dyDescent="0.15"/>
  <cols>
    <col min="1" max="1" width="7.5" style="33" customWidth="1"/>
    <col min="2" max="2" width="12.625" style="33" customWidth="1"/>
    <col min="3" max="3" width="56.125" style="34" customWidth="1"/>
    <col min="4" max="4" width="10.625" style="35" customWidth="1"/>
    <col min="5" max="5" width="10.625" style="36" customWidth="1"/>
    <col min="6" max="6" width="16.625" style="33" customWidth="1"/>
    <col min="7" max="8" width="16.625" style="36" customWidth="1"/>
    <col min="9" max="9" width="2.875" style="33" customWidth="1"/>
    <col min="10" max="16384" width="9" style="33"/>
  </cols>
  <sheetData>
    <row r="1" spans="1:8" ht="37.5" customHeight="1" x14ac:dyDescent="0.15">
      <c r="A1" s="32" t="s">
        <v>157</v>
      </c>
    </row>
    <row r="2" spans="1:8" s="47" customFormat="1" ht="36.75" customHeight="1" x14ac:dyDescent="0.15">
      <c r="A2" s="37" t="s">
        <v>18</v>
      </c>
      <c r="B2" s="37" t="s">
        <v>19</v>
      </c>
      <c r="C2" s="37" t="s">
        <v>20</v>
      </c>
      <c r="D2" s="49" t="s">
        <v>144</v>
      </c>
      <c r="E2" s="39" t="s">
        <v>24</v>
      </c>
      <c r="F2" s="37" t="s">
        <v>25</v>
      </c>
      <c r="G2" s="39" t="s">
        <v>23</v>
      </c>
      <c r="H2" s="40" t="s">
        <v>26</v>
      </c>
    </row>
    <row r="3" spans="1:8" ht="34.5" customHeight="1" x14ac:dyDescent="0.15">
      <c r="A3" s="41">
        <v>1001</v>
      </c>
      <c r="B3" s="129" t="s">
        <v>187</v>
      </c>
      <c r="C3" s="41" t="s">
        <v>1303</v>
      </c>
      <c r="D3" s="44">
        <v>0</v>
      </c>
      <c r="E3" s="45">
        <v>350</v>
      </c>
      <c r="F3" s="46">
        <v>0</v>
      </c>
      <c r="G3" s="57"/>
      <c r="H3" s="50">
        <f>E3*G3</f>
        <v>0</v>
      </c>
    </row>
    <row r="4" spans="1:8" ht="34.5" customHeight="1" x14ac:dyDescent="0.15">
      <c r="A4" s="41">
        <v>1002</v>
      </c>
      <c r="B4" s="129" t="s">
        <v>187</v>
      </c>
      <c r="C4" s="41" t="s">
        <v>1304</v>
      </c>
      <c r="D4" s="44">
        <v>0</v>
      </c>
      <c r="E4" s="45">
        <v>2</v>
      </c>
      <c r="F4" s="46">
        <v>0</v>
      </c>
      <c r="G4" s="57"/>
      <c r="H4" s="50">
        <f t="shared" ref="H4:H12" si="0">E4*G4</f>
        <v>0</v>
      </c>
    </row>
    <row r="5" spans="1:8" ht="34.5" customHeight="1" x14ac:dyDescent="0.15">
      <c r="A5" s="41">
        <v>1003</v>
      </c>
      <c r="B5" s="129" t="s">
        <v>187</v>
      </c>
      <c r="C5" s="41" t="s">
        <v>1305</v>
      </c>
      <c r="D5" s="44">
        <v>0</v>
      </c>
      <c r="E5" s="45">
        <v>82</v>
      </c>
      <c r="F5" s="46">
        <v>0</v>
      </c>
      <c r="G5" s="57"/>
      <c r="H5" s="50">
        <f t="shared" si="0"/>
        <v>0</v>
      </c>
    </row>
    <row r="6" spans="1:8" ht="34.5" customHeight="1" x14ac:dyDescent="0.15">
      <c r="A6" s="41">
        <v>1004</v>
      </c>
      <c r="B6" s="129" t="s">
        <v>187</v>
      </c>
      <c r="C6" s="41" t="s">
        <v>1306</v>
      </c>
      <c r="D6" s="44">
        <v>0</v>
      </c>
      <c r="E6" s="45">
        <v>1833</v>
      </c>
      <c r="F6" s="46">
        <v>0</v>
      </c>
      <c r="G6" s="57"/>
      <c r="H6" s="50">
        <f t="shared" si="0"/>
        <v>0</v>
      </c>
    </row>
    <row r="7" spans="1:8" ht="34.5" customHeight="1" x14ac:dyDescent="0.15">
      <c r="A7" s="41">
        <v>1005</v>
      </c>
      <c r="B7" s="129" t="s">
        <v>383</v>
      </c>
      <c r="C7" s="41" t="s">
        <v>1303</v>
      </c>
      <c r="D7" s="44">
        <v>0</v>
      </c>
      <c r="E7" s="45">
        <v>9</v>
      </c>
      <c r="F7" s="46">
        <v>0</v>
      </c>
      <c r="G7" s="57"/>
      <c r="H7" s="50">
        <f t="shared" si="0"/>
        <v>0</v>
      </c>
    </row>
    <row r="8" spans="1:8" ht="34.5" customHeight="1" x14ac:dyDescent="0.15">
      <c r="A8" s="41">
        <v>1006</v>
      </c>
      <c r="B8" s="129" t="s">
        <v>383</v>
      </c>
      <c r="C8" s="41" t="s">
        <v>1305</v>
      </c>
      <c r="D8" s="44">
        <v>0</v>
      </c>
      <c r="E8" s="45">
        <v>2</v>
      </c>
      <c r="F8" s="46">
        <v>0</v>
      </c>
      <c r="G8" s="57"/>
      <c r="H8" s="50">
        <f t="shared" si="0"/>
        <v>0</v>
      </c>
    </row>
    <row r="9" spans="1:8" ht="34.5" customHeight="1" x14ac:dyDescent="0.15">
      <c r="A9" s="41">
        <v>1007</v>
      </c>
      <c r="B9" s="129" t="s">
        <v>383</v>
      </c>
      <c r="C9" s="41" t="s">
        <v>1307</v>
      </c>
      <c r="D9" s="44">
        <v>0</v>
      </c>
      <c r="E9" s="45">
        <v>2</v>
      </c>
      <c r="F9" s="46">
        <v>0</v>
      </c>
      <c r="G9" s="57"/>
      <c r="H9" s="50">
        <f t="shared" si="0"/>
        <v>0</v>
      </c>
    </row>
    <row r="10" spans="1:8" ht="34.5" customHeight="1" x14ac:dyDescent="0.15">
      <c r="A10" s="41">
        <v>1008</v>
      </c>
      <c r="B10" s="129" t="s">
        <v>383</v>
      </c>
      <c r="C10" s="41" t="s">
        <v>1308</v>
      </c>
      <c r="D10" s="44">
        <v>0</v>
      </c>
      <c r="E10" s="45">
        <v>2</v>
      </c>
      <c r="F10" s="46">
        <v>0</v>
      </c>
      <c r="G10" s="57"/>
      <c r="H10" s="50">
        <f t="shared" si="0"/>
        <v>0</v>
      </c>
    </row>
    <row r="11" spans="1:8" ht="34.5" customHeight="1" x14ac:dyDescent="0.15">
      <c r="A11" s="41">
        <v>1009</v>
      </c>
      <c r="B11" s="129" t="s">
        <v>383</v>
      </c>
      <c r="C11" s="41" t="s">
        <v>1309</v>
      </c>
      <c r="D11" s="44">
        <v>0</v>
      </c>
      <c r="E11" s="45">
        <v>2</v>
      </c>
      <c r="F11" s="46">
        <v>0</v>
      </c>
      <c r="G11" s="57"/>
      <c r="H11" s="50">
        <f t="shared" si="0"/>
        <v>0</v>
      </c>
    </row>
    <row r="12" spans="1:8" ht="34.5" customHeight="1" x14ac:dyDescent="0.15">
      <c r="A12" s="41">
        <v>1010</v>
      </c>
      <c r="B12" s="129" t="s">
        <v>383</v>
      </c>
      <c r="C12" s="41" t="s">
        <v>1306</v>
      </c>
      <c r="D12" s="44">
        <v>0</v>
      </c>
      <c r="E12" s="45">
        <v>44</v>
      </c>
      <c r="F12" s="46">
        <v>0</v>
      </c>
      <c r="G12" s="57"/>
      <c r="H12" s="50">
        <f>E12*G12</f>
        <v>0</v>
      </c>
    </row>
    <row r="13" spans="1:8" ht="34.5" customHeight="1" x14ac:dyDescent="0.15">
      <c r="F13" s="66"/>
      <c r="G13" s="67" t="s">
        <v>164</v>
      </c>
      <c r="H13" s="59">
        <f>SUBTOTAL(9,H3:H12)</f>
        <v>0</v>
      </c>
    </row>
  </sheetData>
  <autoFilter ref="A2:I12" xr:uid="{00000000-0009-0000-0000-000003000000}"/>
  <phoneticPr fontId="2"/>
  <pageMargins left="0.7" right="0.7" top="0.75" bottom="0.75" header="0.3" footer="0.3"/>
  <pageSetup paperSize="9" scale="5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25"/>
  <sheetViews>
    <sheetView view="pageBreakPreview" topLeftCell="A115" zoomScaleNormal="100" zoomScaleSheetLayoutView="100" workbookViewId="0">
      <selection activeCell="L9" sqref="L9"/>
    </sheetView>
  </sheetViews>
  <sheetFormatPr defaultColWidth="9" defaultRowHeight="13.5" x14ac:dyDescent="0.15"/>
  <cols>
    <col min="1" max="1" width="7.5" style="33" customWidth="1"/>
    <col min="2" max="2" width="12.625" style="33" customWidth="1"/>
    <col min="3" max="3" width="56.125" style="34" customWidth="1"/>
    <col min="4" max="4" width="10.625" style="35" customWidth="1"/>
    <col min="5" max="5" width="10.625" style="36" customWidth="1"/>
    <col min="6" max="6" width="16.625" style="33" customWidth="1"/>
    <col min="7" max="8" width="16.625" style="36" customWidth="1"/>
    <col min="9" max="9" width="2.875" style="33" customWidth="1"/>
    <col min="10" max="16384" width="9" style="33"/>
  </cols>
  <sheetData>
    <row r="1" spans="1:8" ht="37.5" customHeight="1" x14ac:dyDescent="0.15">
      <c r="A1" s="32" t="s">
        <v>146</v>
      </c>
    </row>
    <row r="2" spans="1:8" s="47" customFormat="1" ht="36.75" customHeight="1" x14ac:dyDescent="0.15">
      <c r="A2" s="37" t="s">
        <v>18</v>
      </c>
      <c r="B2" s="37" t="s">
        <v>19</v>
      </c>
      <c r="C2" s="37" t="s">
        <v>20</v>
      </c>
      <c r="D2" s="49" t="s">
        <v>144</v>
      </c>
      <c r="E2" s="39" t="s">
        <v>24</v>
      </c>
      <c r="F2" s="37" t="s">
        <v>25</v>
      </c>
      <c r="G2" s="39" t="s">
        <v>23</v>
      </c>
      <c r="H2" s="40" t="s">
        <v>26</v>
      </c>
    </row>
    <row r="3" spans="1:8" ht="34.5" customHeight="1" x14ac:dyDescent="0.15">
      <c r="A3" s="41">
        <v>1011</v>
      </c>
      <c r="B3" s="129" t="s">
        <v>126</v>
      </c>
      <c r="C3" s="41" t="s">
        <v>1310</v>
      </c>
      <c r="D3" s="44">
        <v>0</v>
      </c>
      <c r="E3" s="45">
        <v>64</v>
      </c>
      <c r="F3" s="46">
        <v>0</v>
      </c>
      <c r="G3" s="58"/>
      <c r="H3" s="50">
        <f>E3*G3</f>
        <v>0</v>
      </c>
    </row>
    <row r="4" spans="1:8" ht="34.5" customHeight="1" x14ac:dyDescent="0.15">
      <c r="A4" s="41">
        <v>1012</v>
      </c>
      <c r="B4" s="129" t="s">
        <v>126</v>
      </c>
      <c r="C4" s="41" t="s">
        <v>1311</v>
      </c>
      <c r="D4" s="44">
        <v>0</v>
      </c>
      <c r="E4" s="45">
        <v>2</v>
      </c>
      <c r="F4" s="46">
        <v>0</v>
      </c>
      <c r="G4" s="58"/>
      <c r="H4" s="50">
        <f t="shared" ref="H4:H67" si="0">E4*G4</f>
        <v>0</v>
      </c>
    </row>
    <row r="5" spans="1:8" ht="34.5" customHeight="1" x14ac:dyDescent="0.15">
      <c r="A5" s="41">
        <v>1013</v>
      </c>
      <c r="B5" s="129" t="s">
        <v>126</v>
      </c>
      <c r="C5" s="41" t="s">
        <v>1312</v>
      </c>
      <c r="D5" s="44">
        <v>0</v>
      </c>
      <c r="E5" s="45">
        <v>1</v>
      </c>
      <c r="F5" s="46">
        <v>0</v>
      </c>
      <c r="G5" s="58"/>
      <c r="H5" s="50">
        <f t="shared" si="0"/>
        <v>0</v>
      </c>
    </row>
    <row r="6" spans="1:8" ht="34.5" customHeight="1" x14ac:dyDescent="0.15">
      <c r="A6" s="41">
        <v>1014</v>
      </c>
      <c r="B6" s="129" t="s">
        <v>126</v>
      </c>
      <c r="C6" s="41" t="s">
        <v>1313</v>
      </c>
      <c r="D6" s="44">
        <v>0</v>
      </c>
      <c r="E6" s="45">
        <v>11</v>
      </c>
      <c r="F6" s="46">
        <v>0</v>
      </c>
      <c r="G6" s="58"/>
      <c r="H6" s="50">
        <f t="shared" si="0"/>
        <v>0</v>
      </c>
    </row>
    <row r="7" spans="1:8" ht="34.5" customHeight="1" x14ac:dyDescent="0.15">
      <c r="A7" s="41">
        <v>1015</v>
      </c>
      <c r="B7" s="129" t="s">
        <v>126</v>
      </c>
      <c r="C7" s="41" t="s">
        <v>1314</v>
      </c>
      <c r="D7" s="44">
        <v>0</v>
      </c>
      <c r="E7" s="45">
        <v>27</v>
      </c>
      <c r="F7" s="46">
        <v>0</v>
      </c>
      <c r="G7" s="58"/>
      <c r="H7" s="50">
        <f t="shared" si="0"/>
        <v>0</v>
      </c>
    </row>
    <row r="8" spans="1:8" ht="34.5" customHeight="1" x14ac:dyDescent="0.15">
      <c r="A8" s="41">
        <v>1016</v>
      </c>
      <c r="B8" s="129" t="s">
        <v>126</v>
      </c>
      <c r="C8" s="41" t="s">
        <v>1315</v>
      </c>
      <c r="D8" s="44">
        <v>0</v>
      </c>
      <c r="E8" s="45">
        <v>1</v>
      </c>
      <c r="F8" s="46">
        <v>0</v>
      </c>
      <c r="G8" s="58"/>
      <c r="H8" s="50">
        <f t="shared" si="0"/>
        <v>0</v>
      </c>
    </row>
    <row r="9" spans="1:8" ht="34.5" customHeight="1" x14ac:dyDescent="0.15">
      <c r="A9" s="41">
        <v>1017</v>
      </c>
      <c r="B9" s="129" t="s">
        <v>126</v>
      </c>
      <c r="C9" s="41" t="s">
        <v>1303</v>
      </c>
      <c r="D9" s="44">
        <v>0</v>
      </c>
      <c r="E9" s="45">
        <v>1</v>
      </c>
      <c r="F9" s="46">
        <v>0</v>
      </c>
      <c r="G9" s="58"/>
      <c r="H9" s="50">
        <f t="shared" si="0"/>
        <v>0</v>
      </c>
    </row>
    <row r="10" spans="1:8" ht="34.5" customHeight="1" x14ac:dyDescent="0.15">
      <c r="A10" s="41">
        <v>1018</v>
      </c>
      <c r="B10" s="129" t="s">
        <v>126</v>
      </c>
      <c r="C10" s="41" t="s">
        <v>1316</v>
      </c>
      <c r="D10" s="44">
        <v>0</v>
      </c>
      <c r="E10" s="45">
        <v>1</v>
      </c>
      <c r="F10" s="46">
        <v>0</v>
      </c>
      <c r="G10" s="58"/>
      <c r="H10" s="50">
        <f t="shared" si="0"/>
        <v>0</v>
      </c>
    </row>
    <row r="11" spans="1:8" ht="34.5" customHeight="1" x14ac:dyDescent="0.15">
      <c r="A11" s="41">
        <v>1019</v>
      </c>
      <c r="B11" s="129" t="s">
        <v>126</v>
      </c>
      <c r="C11" s="41" t="s">
        <v>1317</v>
      </c>
      <c r="D11" s="44">
        <v>0</v>
      </c>
      <c r="E11" s="45">
        <v>2</v>
      </c>
      <c r="F11" s="46">
        <v>0</v>
      </c>
      <c r="G11" s="58"/>
      <c r="H11" s="50">
        <f t="shared" si="0"/>
        <v>0</v>
      </c>
    </row>
    <row r="12" spans="1:8" ht="34.5" customHeight="1" x14ac:dyDescent="0.15">
      <c r="A12" s="41">
        <v>1020</v>
      </c>
      <c r="B12" s="129" t="s">
        <v>126</v>
      </c>
      <c r="C12" s="41" t="s">
        <v>1318</v>
      </c>
      <c r="D12" s="44">
        <v>0</v>
      </c>
      <c r="E12" s="45">
        <v>101</v>
      </c>
      <c r="F12" s="46">
        <v>0</v>
      </c>
      <c r="G12" s="58"/>
      <c r="H12" s="50">
        <f t="shared" si="0"/>
        <v>0</v>
      </c>
    </row>
    <row r="13" spans="1:8" ht="34.5" customHeight="1" x14ac:dyDescent="0.15">
      <c r="A13" s="41">
        <v>1021</v>
      </c>
      <c r="B13" s="129" t="s">
        <v>126</v>
      </c>
      <c r="C13" s="41" t="s">
        <v>1319</v>
      </c>
      <c r="D13" s="44">
        <v>0</v>
      </c>
      <c r="E13" s="45">
        <v>10</v>
      </c>
      <c r="F13" s="46">
        <v>0</v>
      </c>
      <c r="G13" s="58"/>
      <c r="H13" s="50">
        <f t="shared" si="0"/>
        <v>0</v>
      </c>
    </row>
    <row r="14" spans="1:8" ht="34.5" customHeight="1" x14ac:dyDescent="0.15">
      <c r="A14" s="41">
        <v>1022</v>
      </c>
      <c r="B14" s="129" t="s">
        <v>126</v>
      </c>
      <c r="C14" s="41" t="s">
        <v>1320</v>
      </c>
      <c r="D14" s="44">
        <v>0</v>
      </c>
      <c r="E14" s="45">
        <v>7</v>
      </c>
      <c r="F14" s="46">
        <v>0</v>
      </c>
      <c r="G14" s="58"/>
      <c r="H14" s="50">
        <f t="shared" si="0"/>
        <v>0</v>
      </c>
    </row>
    <row r="15" spans="1:8" ht="34.5" customHeight="1" x14ac:dyDescent="0.15">
      <c r="A15" s="41">
        <v>1023</v>
      </c>
      <c r="B15" s="129" t="s">
        <v>126</v>
      </c>
      <c r="C15" s="41" t="s">
        <v>1321</v>
      </c>
      <c r="D15" s="44">
        <v>0</v>
      </c>
      <c r="E15" s="45">
        <v>4</v>
      </c>
      <c r="F15" s="46">
        <v>0</v>
      </c>
      <c r="G15" s="58"/>
      <c r="H15" s="50">
        <f t="shared" si="0"/>
        <v>0</v>
      </c>
    </row>
    <row r="16" spans="1:8" ht="34.5" customHeight="1" x14ac:dyDescent="0.15">
      <c r="A16" s="41">
        <v>1024</v>
      </c>
      <c r="B16" s="129" t="s">
        <v>126</v>
      </c>
      <c r="C16" s="41" t="s">
        <v>1322</v>
      </c>
      <c r="D16" s="44">
        <v>0</v>
      </c>
      <c r="E16" s="45">
        <v>1</v>
      </c>
      <c r="F16" s="46">
        <v>0</v>
      </c>
      <c r="G16" s="58"/>
      <c r="H16" s="50">
        <f t="shared" si="0"/>
        <v>0</v>
      </c>
    </row>
    <row r="17" spans="1:8" ht="34.5" customHeight="1" x14ac:dyDescent="0.15">
      <c r="A17" s="41">
        <v>1025</v>
      </c>
      <c r="B17" s="129" t="s">
        <v>126</v>
      </c>
      <c r="C17" s="41" t="s">
        <v>1323</v>
      </c>
      <c r="D17" s="44">
        <v>0</v>
      </c>
      <c r="E17" s="45">
        <v>4</v>
      </c>
      <c r="F17" s="46">
        <v>0</v>
      </c>
      <c r="G17" s="58"/>
      <c r="H17" s="50">
        <f t="shared" si="0"/>
        <v>0</v>
      </c>
    </row>
    <row r="18" spans="1:8" ht="34.5" customHeight="1" x14ac:dyDescent="0.15">
      <c r="A18" s="41">
        <v>1026</v>
      </c>
      <c r="B18" s="129" t="s">
        <v>126</v>
      </c>
      <c r="C18" s="41" t="s">
        <v>1324</v>
      </c>
      <c r="D18" s="44">
        <v>0</v>
      </c>
      <c r="E18" s="45">
        <v>14</v>
      </c>
      <c r="F18" s="46">
        <v>0</v>
      </c>
      <c r="G18" s="58"/>
      <c r="H18" s="50">
        <f t="shared" si="0"/>
        <v>0</v>
      </c>
    </row>
    <row r="19" spans="1:8" ht="34.5" customHeight="1" x14ac:dyDescent="0.15">
      <c r="A19" s="41">
        <v>1027</v>
      </c>
      <c r="B19" s="129" t="s">
        <v>126</v>
      </c>
      <c r="C19" s="41" t="s">
        <v>1325</v>
      </c>
      <c r="D19" s="44">
        <v>0</v>
      </c>
      <c r="E19" s="45">
        <v>10</v>
      </c>
      <c r="F19" s="46">
        <v>0</v>
      </c>
      <c r="G19" s="58"/>
      <c r="H19" s="50">
        <f t="shared" si="0"/>
        <v>0</v>
      </c>
    </row>
    <row r="20" spans="1:8" ht="34.5" customHeight="1" x14ac:dyDescent="0.15">
      <c r="A20" s="41">
        <v>1028</v>
      </c>
      <c r="B20" s="129" t="s">
        <v>126</v>
      </c>
      <c r="C20" s="41" t="s">
        <v>1326</v>
      </c>
      <c r="D20" s="44">
        <v>0</v>
      </c>
      <c r="E20" s="45">
        <v>8</v>
      </c>
      <c r="F20" s="46">
        <v>0</v>
      </c>
      <c r="G20" s="58"/>
      <c r="H20" s="50">
        <f t="shared" si="0"/>
        <v>0</v>
      </c>
    </row>
    <row r="21" spans="1:8" ht="34.5" customHeight="1" x14ac:dyDescent="0.15">
      <c r="A21" s="41">
        <v>1029</v>
      </c>
      <c r="B21" s="129" t="s">
        <v>126</v>
      </c>
      <c r="C21" s="41" t="s">
        <v>1327</v>
      </c>
      <c r="D21" s="44">
        <v>0</v>
      </c>
      <c r="E21" s="45">
        <v>4</v>
      </c>
      <c r="F21" s="46">
        <v>0</v>
      </c>
      <c r="G21" s="58"/>
      <c r="H21" s="50">
        <f t="shared" si="0"/>
        <v>0</v>
      </c>
    </row>
    <row r="22" spans="1:8" ht="34.5" customHeight="1" x14ac:dyDescent="0.15">
      <c r="A22" s="41">
        <v>1030</v>
      </c>
      <c r="B22" s="129" t="s">
        <v>126</v>
      </c>
      <c r="C22" s="41" t="s">
        <v>1328</v>
      </c>
      <c r="D22" s="44">
        <v>0</v>
      </c>
      <c r="E22" s="45">
        <v>385</v>
      </c>
      <c r="F22" s="46">
        <v>0</v>
      </c>
      <c r="G22" s="58"/>
      <c r="H22" s="50">
        <f t="shared" si="0"/>
        <v>0</v>
      </c>
    </row>
    <row r="23" spans="1:8" ht="34.5" customHeight="1" x14ac:dyDescent="0.15">
      <c r="A23" s="41">
        <v>1031</v>
      </c>
      <c r="B23" s="129" t="s">
        <v>126</v>
      </c>
      <c r="C23" s="41" t="s">
        <v>1329</v>
      </c>
      <c r="D23" s="44">
        <v>0</v>
      </c>
      <c r="E23" s="45">
        <v>3</v>
      </c>
      <c r="F23" s="46">
        <v>0</v>
      </c>
      <c r="G23" s="58"/>
      <c r="H23" s="50">
        <f t="shared" si="0"/>
        <v>0</v>
      </c>
    </row>
    <row r="24" spans="1:8" ht="34.5" customHeight="1" x14ac:dyDescent="0.15">
      <c r="A24" s="41">
        <v>1032</v>
      </c>
      <c r="B24" s="129" t="s">
        <v>126</v>
      </c>
      <c r="C24" s="41" t="s">
        <v>1330</v>
      </c>
      <c r="D24" s="44">
        <v>0</v>
      </c>
      <c r="E24" s="45">
        <v>58</v>
      </c>
      <c r="F24" s="46">
        <v>0</v>
      </c>
      <c r="G24" s="58"/>
      <c r="H24" s="50">
        <f t="shared" si="0"/>
        <v>0</v>
      </c>
    </row>
    <row r="25" spans="1:8" ht="34.5" customHeight="1" x14ac:dyDescent="0.15">
      <c r="A25" s="41">
        <v>1033</v>
      </c>
      <c r="B25" s="129" t="s">
        <v>126</v>
      </c>
      <c r="C25" s="41" t="s">
        <v>1331</v>
      </c>
      <c r="D25" s="44">
        <v>0</v>
      </c>
      <c r="E25" s="45">
        <v>4</v>
      </c>
      <c r="F25" s="46">
        <v>0</v>
      </c>
      <c r="G25" s="58"/>
      <c r="H25" s="50">
        <f t="shared" si="0"/>
        <v>0</v>
      </c>
    </row>
    <row r="26" spans="1:8" ht="34.5" customHeight="1" x14ac:dyDescent="0.15">
      <c r="A26" s="41">
        <v>1034</v>
      </c>
      <c r="B26" s="129" t="s">
        <v>126</v>
      </c>
      <c r="C26" s="41" t="s">
        <v>1332</v>
      </c>
      <c r="D26" s="44">
        <v>0</v>
      </c>
      <c r="E26" s="45">
        <v>18</v>
      </c>
      <c r="F26" s="46">
        <v>0</v>
      </c>
      <c r="G26" s="58"/>
      <c r="H26" s="50">
        <f t="shared" si="0"/>
        <v>0</v>
      </c>
    </row>
    <row r="27" spans="1:8" ht="34.5" customHeight="1" x14ac:dyDescent="0.15">
      <c r="A27" s="41">
        <v>1035</v>
      </c>
      <c r="B27" s="129" t="s">
        <v>126</v>
      </c>
      <c r="C27" s="41" t="s">
        <v>1333</v>
      </c>
      <c r="D27" s="44">
        <v>0</v>
      </c>
      <c r="E27" s="45">
        <v>8</v>
      </c>
      <c r="F27" s="46">
        <v>0</v>
      </c>
      <c r="G27" s="58"/>
      <c r="H27" s="50">
        <f t="shared" si="0"/>
        <v>0</v>
      </c>
    </row>
    <row r="28" spans="1:8" ht="34.5" customHeight="1" x14ac:dyDescent="0.15">
      <c r="A28" s="41">
        <v>1036</v>
      </c>
      <c r="B28" s="129" t="s">
        <v>126</v>
      </c>
      <c r="C28" s="41" t="s">
        <v>1334</v>
      </c>
      <c r="D28" s="44">
        <v>0</v>
      </c>
      <c r="E28" s="45">
        <v>5</v>
      </c>
      <c r="F28" s="46">
        <v>0</v>
      </c>
      <c r="G28" s="58"/>
      <c r="H28" s="50">
        <f t="shared" si="0"/>
        <v>0</v>
      </c>
    </row>
    <row r="29" spans="1:8" ht="34.5" customHeight="1" x14ac:dyDescent="0.15">
      <c r="A29" s="41">
        <v>1037</v>
      </c>
      <c r="B29" s="129" t="s">
        <v>126</v>
      </c>
      <c r="C29" s="41" t="s">
        <v>1335</v>
      </c>
      <c r="D29" s="44">
        <v>0</v>
      </c>
      <c r="E29" s="45">
        <v>4</v>
      </c>
      <c r="F29" s="46">
        <v>0</v>
      </c>
      <c r="G29" s="58"/>
      <c r="H29" s="50">
        <f t="shared" si="0"/>
        <v>0</v>
      </c>
    </row>
    <row r="30" spans="1:8" ht="34.5" customHeight="1" x14ac:dyDescent="0.15">
      <c r="A30" s="41">
        <v>1038</v>
      </c>
      <c r="B30" s="129" t="s">
        <v>126</v>
      </c>
      <c r="C30" s="41" t="s">
        <v>1336</v>
      </c>
      <c r="D30" s="44">
        <v>0</v>
      </c>
      <c r="E30" s="45">
        <v>4</v>
      </c>
      <c r="F30" s="46">
        <v>0</v>
      </c>
      <c r="G30" s="58"/>
      <c r="H30" s="50">
        <f t="shared" si="0"/>
        <v>0</v>
      </c>
    </row>
    <row r="31" spans="1:8" ht="34.5" customHeight="1" collapsed="1" x14ac:dyDescent="0.15">
      <c r="A31" s="41">
        <v>1039</v>
      </c>
      <c r="B31" s="129" t="s">
        <v>126</v>
      </c>
      <c r="C31" s="41" t="s">
        <v>1337</v>
      </c>
      <c r="D31" s="44">
        <v>0</v>
      </c>
      <c r="E31" s="45">
        <v>8</v>
      </c>
      <c r="F31" s="46">
        <v>0</v>
      </c>
      <c r="G31" s="58"/>
      <c r="H31" s="50">
        <f t="shared" si="0"/>
        <v>0</v>
      </c>
    </row>
    <row r="32" spans="1:8" ht="34.5" customHeight="1" collapsed="1" x14ac:dyDescent="0.15">
      <c r="A32" s="41">
        <v>1040</v>
      </c>
      <c r="B32" s="129" t="s">
        <v>126</v>
      </c>
      <c r="C32" s="41" t="s">
        <v>1338</v>
      </c>
      <c r="D32" s="44">
        <v>0</v>
      </c>
      <c r="E32" s="45">
        <v>5</v>
      </c>
      <c r="F32" s="46">
        <v>0</v>
      </c>
      <c r="G32" s="58"/>
      <c r="H32" s="50">
        <f t="shared" si="0"/>
        <v>0</v>
      </c>
    </row>
    <row r="33" spans="1:8" ht="34.5" customHeight="1" collapsed="1" x14ac:dyDescent="0.15">
      <c r="A33" s="41">
        <v>1041</v>
      </c>
      <c r="B33" s="129" t="s">
        <v>126</v>
      </c>
      <c r="C33" s="41" t="s">
        <v>1339</v>
      </c>
      <c r="D33" s="44">
        <v>0</v>
      </c>
      <c r="E33" s="45">
        <v>1</v>
      </c>
      <c r="F33" s="46">
        <v>0</v>
      </c>
      <c r="G33" s="58"/>
      <c r="H33" s="50">
        <f t="shared" si="0"/>
        <v>0</v>
      </c>
    </row>
    <row r="34" spans="1:8" ht="34.5" customHeight="1" collapsed="1" x14ac:dyDescent="0.15">
      <c r="A34" s="41">
        <v>1042</v>
      </c>
      <c r="B34" s="129" t="s">
        <v>126</v>
      </c>
      <c r="C34" s="41" t="s">
        <v>1340</v>
      </c>
      <c r="D34" s="44">
        <v>0</v>
      </c>
      <c r="E34" s="45">
        <v>1</v>
      </c>
      <c r="F34" s="46">
        <v>0</v>
      </c>
      <c r="G34" s="58"/>
      <c r="H34" s="50">
        <f t="shared" si="0"/>
        <v>0</v>
      </c>
    </row>
    <row r="35" spans="1:8" ht="34.5" customHeight="1" collapsed="1" x14ac:dyDescent="0.15">
      <c r="A35" s="41">
        <v>1043</v>
      </c>
      <c r="B35" s="129" t="s">
        <v>126</v>
      </c>
      <c r="C35" s="41" t="s">
        <v>1341</v>
      </c>
      <c r="D35" s="44">
        <v>0</v>
      </c>
      <c r="E35" s="45">
        <v>25</v>
      </c>
      <c r="F35" s="46">
        <v>0</v>
      </c>
      <c r="G35" s="58"/>
      <c r="H35" s="50">
        <f t="shared" si="0"/>
        <v>0</v>
      </c>
    </row>
    <row r="36" spans="1:8" ht="34.5" customHeight="1" collapsed="1" x14ac:dyDescent="0.15">
      <c r="A36" s="41">
        <v>1044</v>
      </c>
      <c r="B36" s="129" t="s">
        <v>126</v>
      </c>
      <c r="C36" s="41" t="s">
        <v>1342</v>
      </c>
      <c r="D36" s="44">
        <v>0</v>
      </c>
      <c r="E36" s="45">
        <v>5</v>
      </c>
      <c r="F36" s="46">
        <v>0</v>
      </c>
      <c r="G36" s="58"/>
      <c r="H36" s="50">
        <f t="shared" si="0"/>
        <v>0</v>
      </c>
    </row>
    <row r="37" spans="1:8" ht="34.5" customHeight="1" collapsed="1" x14ac:dyDescent="0.15">
      <c r="A37" s="41">
        <v>1045</v>
      </c>
      <c r="B37" s="129" t="s">
        <v>126</v>
      </c>
      <c r="C37" s="41" t="s">
        <v>1343</v>
      </c>
      <c r="D37" s="44">
        <v>0</v>
      </c>
      <c r="E37" s="45">
        <v>34</v>
      </c>
      <c r="F37" s="46">
        <v>0</v>
      </c>
      <c r="G37" s="58"/>
      <c r="H37" s="50">
        <f t="shared" si="0"/>
        <v>0</v>
      </c>
    </row>
    <row r="38" spans="1:8" ht="34.5" customHeight="1" collapsed="1" x14ac:dyDescent="0.15">
      <c r="A38" s="41">
        <v>1046</v>
      </c>
      <c r="B38" s="129" t="s">
        <v>126</v>
      </c>
      <c r="C38" s="41" t="s">
        <v>1344</v>
      </c>
      <c r="D38" s="44">
        <v>0</v>
      </c>
      <c r="E38" s="45">
        <v>15</v>
      </c>
      <c r="F38" s="46">
        <v>0</v>
      </c>
      <c r="G38" s="58"/>
      <c r="H38" s="50">
        <f t="shared" si="0"/>
        <v>0</v>
      </c>
    </row>
    <row r="39" spans="1:8" ht="34.5" customHeight="1" collapsed="1" x14ac:dyDescent="0.15">
      <c r="A39" s="41">
        <v>1047</v>
      </c>
      <c r="B39" s="129" t="s">
        <v>126</v>
      </c>
      <c r="C39" s="41" t="s">
        <v>1345</v>
      </c>
      <c r="D39" s="44">
        <v>0</v>
      </c>
      <c r="E39" s="45">
        <v>61</v>
      </c>
      <c r="F39" s="46">
        <v>0</v>
      </c>
      <c r="G39" s="58"/>
      <c r="H39" s="50">
        <f t="shared" si="0"/>
        <v>0</v>
      </c>
    </row>
    <row r="40" spans="1:8" ht="34.5" customHeight="1" collapsed="1" x14ac:dyDescent="0.15">
      <c r="A40" s="41">
        <v>1048</v>
      </c>
      <c r="B40" s="129" t="s">
        <v>126</v>
      </c>
      <c r="C40" s="41" t="s">
        <v>1346</v>
      </c>
      <c r="D40" s="44">
        <v>0</v>
      </c>
      <c r="E40" s="45">
        <v>14</v>
      </c>
      <c r="F40" s="46">
        <v>0</v>
      </c>
      <c r="G40" s="58"/>
      <c r="H40" s="50">
        <f t="shared" si="0"/>
        <v>0</v>
      </c>
    </row>
    <row r="41" spans="1:8" ht="34.5" customHeight="1" collapsed="1" x14ac:dyDescent="0.15">
      <c r="A41" s="41">
        <v>1049</v>
      </c>
      <c r="B41" s="129" t="s">
        <v>126</v>
      </c>
      <c r="C41" s="41" t="s">
        <v>1347</v>
      </c>
      <c r="D41" s="44">
        <v>0</v>
      </c>
      <c r="E41" s="45">
        <v>3</v>
      </c>
      <c r="F41" s="46">
        <v>0</v>
      </c>
      <c r="G41" s="58"/>
      <c r="H41" s="50">
        <f t="shared" si="0"/>
        <v>0</v>
      </c>
    </row>
    <row r="42" spans="1:8" ht="34.5" customHeight="1" collapsed="1" x14ac:dyDescent="0.15">
      <c r="A42" s="41">
        <v>1050</v>
      </c>
      <c r="B42" s="129" t="s">
        <v>126</v>
      </c>
      <c r="C42" s="41" t="s">
        <v>1348</v>
      </c>
      <c r="D42" s="44">
        <v>0</v>
      </c>
      <c r="E42" s="45">
        <v>3</v>
      </c>
      <c r="F42" s="46">
        <v>0</v>
      </c>
      <c r="G42" s="58"/>
      <c r="H42" s="50">
        <f t="shared" si="0"/>
        <v>0</v>
      </c>
    </row>
    <row r="43" spans="1:8" ht="34.5" customHeight="1" collapsed="1" x14ac:dyDescent="0.15">
      <c r="A43" s="41">
        <v>1051</v>
      </c>
      <c r="B43" s="129" t="s">
        <v>126</v>
      </c>
      <c r="C43" s="42" t="s">
        <v>1349</v>
      </c>
      <c r="D43" s="44">
        <v>0</v>
      </c>
      <c r="E43" s="45">
        <v>21</v>
      </c>
      <c r="F43" s="46">
        <v>0</v>
      </c>
      <c r="G43" s="58"/>
      <c r="H43" s="50">
        <f t="shared" si="0"/>
        <v>0</v>
      </c>
    </row>
    <row r="44" spans="1:8" ht="34.5" customHeight="1" collapsed="1" x14ac:dyDescent="0.15">
      <c r="A44" s="41">
        <v>1052</v>
      </c>
      <c r="B44" s="129" t="s">
        <v>126</v>
      </c>
      <c r="C44" s="41" t="s">
        <v>1350</v>
      </c>
      <c r="D44" s="44">
        <v>0</v>
      </c>
      <c r="E44" s="45">
        <v>8</v>
      </c>
      <c r="F44" s="46">
        <v>0</v>
      </c>
      <c r="G44" s="58"/>
      <c r="H44" s="50">
        <f t="shared" si="0"/>
        <v>0</v>
      </c>
    </row>
    <row r="45" spans="1:8" ht="34.5" customHeight="1" collapsed="1" x14ac:dyDescent="0.15">
      <c r="A45" s="41">
        <v>1053</v>
      </c>
      <c r="B45" s="129" t="s">
        <v>126</v>
      </c>
      <c r="C45" s="42" t="s">
        <v>1351</v>
      </c>
      <c r="D45" s="44">
        <v>0</v>
      </c>
      <c r="E45" s="45">
        <v>4</v>
      </c>
      <c r="F45" s="46">
        <v>0</v>
      </c>
      <c r="G45" s="58"/>
      <c r="H45" s="50">
        <f t="shared" si="0"/>
        <v>0</v>
      </c>
    </row>
    <row r="46" spans="1:8" ht="34.5" customHeight="1" collapsed="1" x14ac:dyDescent="0.15">
      <c r="A46" s="41">
        <v>1054</v>
      </c>
      <c r="B46" s="129" t="s">
        <v>126</v>
      </c>
      <c r="C46" s="42" t="s">
        <v>1352</v>
      </c>
      <c r="D46" s="44">
        <v>0</v>
      </c>
      <c r="E46" s="45">
        <v>2</v>
      </c>
      <c r="F46" s="46">
        <v>0</v>
      </c>
      <c r="G46" s="58"/>
      <c r="H46" s="50">
        <f t="shared" si="0"/>
        <v>0</v>
      </c>
    </row>
    <row r="47" spans="1:8" ht="34.5" customHeight="1" collapsed="1" x14ac:dyDescent="0.15">
      <c r="A47" s="41">
        <v>1055</v>
      </c>
      <c r="B47" s="129" t="s">
        <v>126</v>
      </c>
      <c r="C47" s="41" t="s">
        <v>1353</v>
      </c>
      <c r="D47" s="44">
        <v>0</v>
      </c>
      <c r="E47" s="45">
        <v>31</v>
      </c>
      <c r="F47" s="46">
        <v>0</v>
      </c>
      <c r="G47" s="58"/>
      <c r="H47" s="50">
        <f t="shared" si="0"/>
        <v>0</v>
      </c>
    </row>
    <row r="48" spans="1:8" ht="34.5" customHeight="1" collapsed="1" x14ac:dyDescent="0.15">
      <c r="A48" s="41">
        <v>1056</v>
      </c>
      <c r="B48" s="129" t="s">
        <v>126</v>
      </c>
      <c r="C48" s="42" t="s">
        <v>1354</v>
      </c>
      <c r="D48" s="44">
        <v>0</v>
      </c>
      <c r="E48" s="45">
        <v>14</v>
      </c>
      <c r="F48" s="46">
        <v>0</v>
      </c>
      <c r="G48" s="58"/>
      <c r="H48" s="50">
        <f t="shared" si="0"/>
        <v>0</v>
      </c>
    </row>
    <row r="49" spans="1:8" ht="34.5" customHeight="1" collapsed="1" x14ac:dyDescent="0.15">
      <c r="A49" s="41">
        <v>1057</v>
      </c>
      <c r="B49" s="129" t="s">
        <v>126</v>
      </c>
      <c r="C49" s="42" t="s">
        <v>1355</v>
      </c>
      <c r="D49" s="44">
        <v>0</v>
      </c>
      <c r="E49" s="45">
        <v>3</v>
      </c>
      <c r="F49" s="46">
        <v>0</v>
      </c>
      <c r="G49" s="58"/>
      <c r="H49" s="50">
        <f t="shared" si="0"/>
        <v>0</v>
      </c>
    </row>
    <row r="50" spans="1:8" ht="34.5" customHeight="1" collapsed="1" x14ac:dyDescent="0.15">
      <c r="A50" s="41">
        <v>1058</v>
      </c>
      <c r="B50" s="129" t="s">
        <v>126</v>
      </c>
      <c r="C50" s="41" t="s">
        <v>1356</v>
      </c>
      <c r="D50" s="44">
        <v>0</v>
      </c>
      <c r="E50" s="45">
        <v>7</v>
      </c>
      <c r="F50" s="46">
        <v>0</v>
      </c>
      <c r="G50" s="58"/>
      <c r="H50" s="50">
        <f t="shared" si="0"/>
        <v>0</v>
      </c>
    </row>
    <row r="51" spans="1:8" ht="34.5" customHeight="1" collapsed="1" x14ac:dyDescent="0.15">
      <c r="A51" s="41">
        <v>1059</v>
      </c>
      <c r="B51" s="129" t="s">
        <v>126</v>
      </c>
      <c r="C51" s="41" t="s">
        <v>1357</v>
      </c>
      <c r="D51" s="44">
        <v>0</v>
      </c>
      <c r="E51" s="45">
        <v>4</v>
      </c>
      <c r="F51" s="46">
        <v>0</v>
      </c>
      <c r="G51" s="58"/>
      <c r="H51" s="50">
        <f t="shared" si="0"/>
        <v>0</v>
      </c>
    </row>
    <row r="52" spans="1:8" ht="34.5" customHeight="1" collapsed="1" x14ac:dyDescent="0.15">
      <c r="A52" s="41">
        <v>1060</v>
      </c>
      <c r="B52" s="129" t="s">
        <v>126</v>
      </c>
      <c r="C52" s="41" t="s">
        <v>1358</v>
      </c>
      <c r="D52" s="44">
        <v>0</v>
      </c>
      <c r="E52" s="45">
        <v>59</v>
      </c>
      <c r="F52" s="46">
        <v>0</v>
      </c>
      <c r="G52" s="58"/>
      <c r="H52" s="50">
        <f t="shared" si="0"/>
        <v>0</v>
      </c>
    </row>
    <row r="53" spans="1:8" ht="34.5" customHeight="1" collapsed="1" x14ac:dyDescent="0.15">
      <c r="A53" s="41">
        <v>1061</v>
      </c>
      <c r="B53" s="129" t="s">
        <v>126</v>
      </c>
      <c r="C53" s="42" t="s">
        <v>1359</v>
      </c>
      <c r="D53" s="44">
        <v>0</v>
      </c>
      <c r="E53" s="45">
        <v>3</v>
      </c>
      <c r="F53" s="46">
        <v>0</v>
      </c>
      <c r="G53" s="58"/>
      <c r="H53" s="50">
        <f t="shared" si="0"/>
        <v>0</v>
      </c>
    </row>
    <row r="54" spans="1:8" ht="34.5" customHeight="1" collapsed="1" x14ac:dyDescent="0.15">
      <c r="A54" s="41">
        <v>1062</v>
      </c>
      <c r="B54" s="129" t="s">
        <v>126</v>
      </c>
      <c r="C54" s="42" t="s">
        <v>1360</v>
      </c>
      <c r="D54" s="44">
        <v>0</v>
      </c>
      <c r="E54" s="45">
        <v>1</v>
      </c>
      <c r="F54" s="46">
        <v>0</v>
      </c>
      <c r="G54" s="58"/>
      <c r="H54" s="50">
        <f t="shared" si="0"/>
        <v>0</v>
      </c>
    </row>
    <row r="55" spans="1:8" ht="34.5" customHeight="1" collapsed="1" x14ac:dyDescent="0.15">
      <c r="A55" s="41">
        <v>1063</v>
      </c>
      <c r="B55" s="129" t="s">
        <v>126</v>
      </c>
      <c r="C55" s="41" t="s">
        <v>1361</v>
      </c>
      <c r="D55" s="44">
        <v>0</v>
      </c>
      <c r="E55" s="45">
        <v>2</v>
      </c>
      <c r="F55" s="46">
        <v>0</v>
      </c>
      <c r="G55" s="58"/>
      <c r="H55" s="50">
        <f t="shared" si="0"/>
        <v>0</v>
      </c>
    </row>
    <row r="56" spans="1:8" ht="34.5" customHeight="1" x14ac:dyDescent="0.15">
      <c r="A56" s="41">
        <v>1064</v>
      </c>
      <c r="B56" s="129" t="s">
        <v>126</v>
      </c>
      <c r="C56" s="51" t="s">
        <v>1362</v>
      </c>
      <c r="D56" s="44">
        <v>0</v>
      </c>
      <c r="E56" s="45">
        <v>4</v>
      </c>
      <c r="F56" s="46">
        <v>0</v>
      </c>
      <c r="G56" s="57"/>
      <c r="H56" s="50">
        <f t="shared" si="0"/>
        <v>0</v>
      </c>
    </row>
    <row r="57" spans="1:8" ht="34.5" customHeight="1" x14ac:dyDescent="0.15">
      <c r="A57" s="41">
        <v>1065</v>
      </c>
      <c r="B57" s="129" t="s">
        <v>126</v>
      </c>
      <c r="C57" s="51" t="s">
        <v>1363</v>
      </c>
      <c r="D57" s="44">
        <v>0</v>
      </c>
      <c r="E57" s="45">
        <v>1</v>
      </c>
      <c r="F57" s="46">
        <v>0</v>
      </c>
      <c r="G57" s="57"/>
      <c r="H57" s="50">
        <f t="shared" si="0"/>
        <v>0</v>
      </c>
    </row>
    <row r="58" spans="1:8" ht="34.5" customHeight="1" x14ac:dyDescent="0.15">
      <c r="A58" s="41">
        <v>1066</v>
      </c>
      <c r="B58" s="129" t="s">
        <v>126</v>
      </c>
      <c r="C58" s="51" t="s">
        <v>1364</v>
      </c>
      <c r="D58" s="44">
        <v>0</v>
      </c>
      <c r="E58" s="45">
        <v>1</v>
      </c>
      <c r="F58" s="46">
        <v>0</v>
      </c>
      <c r="G58" s="57"/>
      <c r="H58" s="50">
        <f t="shared" si="0"/>
        <v>0</v>
      </c>
    </row>
    <row r="59" spans="1:8" ht="34.5" customHeight="1" x14ac:dyDescent="0.15">
      <c r="A59" s="41">
        <v>1067</v>
      </c>
      <c r="B59" s="129" t="s">
        <v>126</v>
      </c>
      <c r="C59" s="51" t="s">
        <v>1365</v>
      </c>
      <c r="D59" s="44">
        <v>0</v>
      </c>
      <c r="E59" s="45">
        <v>3</v>
      </c>
      <c r="F59" s="46">
        <v>0</v>
      </c>
      <c r="G59" s="57"/>
      <c r="H59" s="50">
        <f t="shared" si="0"/>
        <v>0</v>
      </c>
    </row>
    <row r="60" spans="1:8" ht="34.5" customHeight="1" x14ac:dyDescent="0.15">
      <c r="A60" s="41">
        <v>1068</v>
      </c>
      <c r="B60" s="129" t="s">
        <v>126</v>
      </c>
      <c r="C60" s="51" t="s">
        <v>1366</v>
      </c>
      <c r="D60" s="44">
        <v>0</v>
      </c>
      <c r="E60" s="45">
        <v>3</v>
      </c>
      <c r="F60" s="46">
        <v>0</v>
      </c>
      <c r="G60" s="57"/>
      <c r="H60" s="50">
        <f t="shared" si="0"/>
        <v>0</v>
      </c>
    </row>
    <row r="61" spans="1:8" ht="34.5" customHeight="1" x14ac:dyDescent="0.15">
      <c r="A61" s="41">
        <v>1069</v>
      </c>
      <c r="B61" s="129" t="s">
        <v>126</v>
      </c>
      <c r="C61" s="51" t="s">
        <v>1367</v>
      </c>
      <c r="D61" s="44">
        <v>0</v>
      </c>
      <c r="E61" s="45">
        <v>3</v>
      </c>
      <c r="F61" s="46">
        <v>0</v>
      </c>
      <c r="G61" s="57"/>
      <c r="H61" s="50">
        <f t="shared" si="0"/>
        <v>0</v>
      </c>
    </row>
    <row r="62" spans="1:8" ht="34.5" customHeight="1" x14ac:dyDescent="0.15">
      <c r="A62" s="41">
        <v>1070</v>
      </c>
      <c r="B62" s="129" t="s">
        <v>126</v>
      </c>
      <c r="C62" s="51" t="s">
        <v>1368</v>
      </c>
      <c r="D62" s="44">
        <v>0</v>
      </c>
      <c r="E62" s="45">
        <v>1</v>
      </c>
      <c r="F62" s="46">
        <v>0</v>
      </c>
      <c r="G62" s="57"/>
      <c r="H62" s="50">
        <f t="shared" si="0"/>
        <v>0</v>
      </c>
    </row>
    <row r="63" spans="1:8" ht="34.5" customHeight="1" x14ac:dyDescent="0.15">
      <c r="A63" s="41">
        <v>1071</v>
      </c>
      <c r="B63" s="129" t="s">
        <v>126</v>
      </c>
      <c r="C63" s="51" t="s">
        <v>1369</v>
      </c>
      <c r="D63" s="44">
        <v>0</v>
      </c>
      <c r="E63" s="45">
        <v>1</v>
      </c>
      <c r="F63" s="46">
        <v>0</v>
      </c>
      <c r="G63" s="57"/>
      <c r="H63" s="50">
        <f t="shared" si="0"/>
        <v>0</v>
      </c>
    </row>
    <row r="64" spans="1:8" ht="34.5" customHeight="1" x14ac:dyDescent="0.15">
      <c r="A64" s="41">
        <v>1072</v>
      </c>
      <c r="B64" s="129" t="s">
        <v>126</v>
      </c>
      <c r="C64" s="51" t="s">
        <v>1370</v>
      </c>
      <c r="D64" s="44">
        <v>0</v>
      </c>
      <c r="E64" s="45">
        <v>1</v>
      </c>
      <c r="F64" s="46">
        <v>0</v>
      </c>
      <c r="G64" s="57"/>
      <c r="H64" s="50">
        <f t="shared" si="0"/>
        <v>0</v>
      </c>
    </row>
    <row r="65" spans="1:8" ht="34.5" customHeight="1" x14ac:dyDescent="0.15">
      <c r="A65" s="41">
        <v>1073</v>
      </c>
      <c r="B65" s="129" t="s">
        <v>126</v>
      </c>
      <c r="C65" s="51" t="s">
        <v>1371</v>
      </c>
      <c r="D65" s="44">
        <v>0</v>
      </c>
      <c r="E65" s="45">
        <v>1</v>
      </c>
      <c r="F65" s="46">
        <v>0</v>
      </c>
      <c r="G65" s="57"/>
      <c r="H65" s="50">
        <f t="shared" si="0"/>
        <v>0</v>
      </c>
    </row>
    <row r="66" spans="1:8" ht="34.5" customHeight="1" x14ac:dyDescent="0.15">
      <c r="A66" s="41">
        <v>1074</v>
      </c>
      <c r="B66" s="129" t="s">
        <v>126</v>
      </c>
      <c r="C66" s="51" t="s">
        <v>1372</v>
      </c>
      <c r="D66" s="44">
        <v>0</v>
      </c>
      <c r="E66" s="45">
        <v>1</v>
      </c>
      <c r="F66" s="46">
        <v>0</v>
      </c>
      <c r="G66" s="57"/>
      <c r="H66" s="50">
        <f t="shared" si="0"/>
        <v>0</v>
      </c>
    </row>
    <row r="67" spans="1:8" ht="34.5" customHeight="1" x14ac:dyDescent="0.15">
      <c r="A67" s="41">
        <v>1075</v>
      </c>
      <c r="B67" s="129" t="s">
        <v>126</v>
      </c>
      <c r="C67" s="51" t="s">
        <v>1373</v>
      </c>
      <c r="D67" s="44">
        <v>0</v>
      </c>
      <c r="E67" s="45">
        <v>2</v>
      </c>
      <c r="F67" s="46">
        <v>0</v>
      </c>
      <c r="G67" s="57"/>
      <c r="H67" s="50">
        <f t="shared" si="0"/>
        <v>0</v>
      </c>
    </row>
    <row r="68" spans="1:8" ht="34.5" customHeight="1" x14ac:dyDescent="0.15">
      <c r="A68" s="41">
        <v>1076</v>
      </c>
      <c r="B68" s="129" t="s">
        <v>126</v>
      </c>
      <c r="C68" s="51" t="s">
        <v>1374</v>
      </c>
      <c r="D68" s="44">
        <v>0</v>
      </c>
      <c r="E68" s="45">
        <v>5</v>
      </c>
      <c r="F68" s="46">
        <v>0</v>
      </c>
      <c r="G68" s="57"/>
      <c r="H68" s="50">
        <f t="shared" ref="H68:H124" si="1">E68*G68</f>
        <v>0</v>
      </c>
    </row>
    <row r="69" spans="1:8" ht="34.5" customHeight="1" x14ac:dyDescent="0.15">
      <c r="A69" s="41">
        <v>1077</v>
      </c>
      <c r="B69" s="129" t="s">
        <v>126</v>
      </c>
      <c r="C69" s="51" t="s">
        <v>1375</v>
      </c>
      <c r="D69" s="44">
        <v>0</v>
      </c>
      <c r="E69" s="45">
        <v>2</v>
      </c>
      <c r="F69" s="46">
        <v>0</v>
      </c>
      <c r="G69" s="57"/>
      <c r="H69" s="50">
        <f t="shared" si="1"/>
        <v>0</v>
      </c>
    </row>
    <row r="70" spans="1:8" ht="34.5" customHeight="1" x14ac:dyDescent="0.15">
      <c r="A70" s="41">
        <v>1078</v>
      </c>
      <c r="B70" s="129" t="s">
        <v>126</v>
      </c>
      <c r="C70" s="51" t="s">
        <v>1265</v>
      </c>
      <c r="D70" s="44">
        <v>0</v>
      </c>
      <c r="E70" s="45">
        <v>47</v>
      </c>
      <c r="F70" s="46">
        <v>0</v>
      </c>
      <c r="G70" s="57"/>
      <c r="H70" s="50">
        <f t="shared" si="1"/>
        <v>0</v>
      </c>
    </row>
    <row r="71" spans="1:8" ht="34.5" customHeight="1" x14ac:dyDescent="0.15">
      <c r="A71" s="41">
        <v>1079</v>
      </c>
      <c r="B71" s="129" t="s">
        <v>126</v>
      </c>
      <c r="C71" s="51" t="s">
        <v>1376</v>
      </c>
      <c r="D71" s="44">
        <v>0</v>
      </c>
      <c r="E71" s="45">
        <v>26</v>
      </c>
      <c r="F71" s="46">
        <v>0</v>
      </c>
      <c r="G71" s="57"/>
      <c r="H71" s="50">
        <f t="shared" si="1"/>
        <v>0</v>
      </c>
    </row>
    <row r="72" spans="1:8" ht="34.5" customHeight="1" x14ac:dyDescent="0.15">
      <c r="A72" s="41">
        <v>1080</v>
      </c>
      <c r="B72" s="129" t="s">
        <v>126</v>
      </c>
      <c r="C72" s="51" t="s">
        <v>1377</v>
      </c>
      <c r="D72" s="44">
        <v>0</v>
      </c>
      <c r="E72" s="45">
        <v>4</v>
      </c>
      <c r="F72" s="46">
        <v>0</v>
      </c>
      <c r="G72" s="57"/>
      <c r="H72" s="50">
        <f t="shared" si="1"/>
        <v>0</v>
      </c>
    </row>
    <row r="73" spans="1:8" ht="34.5" customHeight="1" x14ac:dyDescent="0.15">
      <c r="A73" s="41">
        <v>1081</v>
      </c>
      <c r="B73" s="129" t="s">
        <v>126</v>
      </c>
      <c r="C73" s="51" t="s">
        <v>1378</v>
      </c>
      <c r="D73" s="44">
        <v>0</v>
      </c>
      <c r="E73" s="45">
        <v>10</v>
      </c>
      <c r="F73" s="46">
        <v>0</v>
      </c>
      <c r="G73" s="57"/>
      <c r="H73" s="50">
        <f t="shared" si="1"/>
        <v>0</v>
      </c>
    </row>
    <row r="74" spans="1:8" ht="34.5" customHeight="1" x14ac:dyDescent="0.15">
      <c r="A74" s="41">
        <v>1082</v>
      </c>
      <c r="B74" s="129" t="s">
        <v>126</v>
      </c>
      <c r="C74" s="51" t="s">
        <v>1379</v>
      </c>
      <c r="D74" s="44">
        <v>0</v>
      </c>
      <c r="E74" s="45">
        <v>1</v>
      </c>
      <c r="F74" s="46">
        <v>0</v>
      </c>
      <c r="G74" s="57"/>
      <c r="H74" s="50">
        <f t="shared" si="1"/>
        <v>0</v>
      </c>
    </row>
    <row r="75" spans="1:8" ht="34.5" customHeight="1" x14ac:dyDescent="0.15">
      <c r="A75" s="41">
        <v>1083</v>
      </c>
      <c r="B75" s="129" t="s">
        <v>126</v>
      </c>
      <c r="C75" s="51" t="s">
        <v>1380</v>
      </c>
      <c r="D75" s="44">
        <v>0</v>
      </c>
      <c r="E75" s="45">
        <v>2</v>
      </c>
      <c r="F75" s="46">
        <v>0</v>
      </c>
      <c r="G75" s="57"/>
      <c r="H75" s="50">
        <f t="shared" si="1"/>
        <v>0</v>
      </c>
    </row>
    <row r="76" spans="1:8" ht="34.5" customHeight="1" x14ac:dyDescent="0.15">
      <c r="A76" s="41">
        <v>1084</v>
      </c>
      <c r="B76" s="129" t="s">
        <v>126</v>
      </c>
      <c r="C76" s="51" t="s">
        <v>1381</v>
      </c>
      <c r="D76" s="44">
        <v>0</v>
      </c>
      <c r="E76" s="45">
        <v>1</v>
      </c>
      <c r="F76" s="46">
        <v>0</v>
      </c>
      <c r="G76" s="57"/>
      <c r="H76" s="50">
        <f t="shared" si="1"/>
        <v>0</v>
      </c>
    </row>
    <row r="77" spans="1:8" ht="34.5" customHeight="1" x14ac:dyDescent="0.15">
      <c r="A77" s="41">
        <v>1085</v>
      </c>
      <c r="B77" s="129" t="s">
        <v>126</v>
      </c>
      <c r="C77" s="51" t="s">
        <v>1382</v>
      </c>
      <c r="D77" s="44">
        <v>0</v>
      </c>
      <c r="E77" s="45">
        <v>1</v>
      </c>
      <c r="F77" s="46">
        <v>0</v>
      </c>
      <c r="G77" s="57"/>
      <c r="H77" s="50">
        <f t="shared" si="1"/>
        <v>0</v>
      </c>
    </row>
    <row r="78" spans="1:8" ht="34.5" customHeight="1" x14ac:dyDescent="0.15">
      <c r="A78" s="41">
        <v>1086</v>
      </c>
      <c r="B78" s="129" t="s">
        <v>126</v>
      </c>
      <c r="C78" s="51" t="s">
        <v>1383</v>
      </c>
      <c r="D78" s="44">
        <v>0</v>
      </c>
      <c r="E78" s="45">
        <v>1</v>
      </c>
      <c r="F78" s="46">
        <v>0</v>
      </c>
      <c r="G78" s="57"/>
      <c r="H78" s="50">
        <f t="shared" si="1"/>
        <v>0</v>
      </c>
    </row>
    <row r="79" spans="1:8" ht="34.5" customHeight="1" x14ac:dyDescent="0.15">
      <c r="A79" s="41">
        <v>1087</v>
      </c>
      <c r="B79" s="129" t="s">
        <v>126</v>
      </c>
      <c r="C79" s="51" t="s">
        <v>1384</v>
      </c>
      <c r="D79" s="44">
        <v>0</v>
      </c>
      <c r="E79" s="45">
        <v>1</v>
      </c>
      <c r="F79" s="46">
        <v>0</v>
      </c>
      <c r="G79" s="57"/>
      <c r="H79" s="50">
        <f t="shared" si="1"/>
        <v>0</v>
      </c>
    </row>
    <row r="80" spans="1:8" ht="34.5" customHeight="1" x14ac:dyDescent="0.15">
      <c r="A80" s="41">
        <v>1088</v>
      </c>
      <c r="B80" s="129" t="s">
        <v>126</v>
      </c>
      <c r="C80" s="51" t="s">
        <v>1385</v>
      </c>
      <c r="D80" s="44">
        <v>0</v>
      </c>
      <c r="E80" s="45">
        <v>1</v>
      </c>
      <c r="F80" s="46">
        <v>0</v>
      </c>
      <c r="G80" s="57"/>
      <c r="H80" s="50">
        <f t="shared" si="1"/>
        <v>0</v>
      </c>
    </row>
    <row r="81" spans="1:8" ht="34.5" customHeight="1" x14ac:dyDescent="0.15">
      <c r="A81" s="41">
        <v>1089</v>
      </c>
      <c r="B81" s="129" t="s">
        <v>126</v>
      </c>
      <c r="C81" s="51" t="s">
        <v>1386</v>
      </c>
      <c r="D81" s="44">
        <v>0</v>
      </c>
      <c r="E81" s="45">
        <v>6</v>
      </c>
      <c r="F81" s="46">
        <v>0</v>
      </c>
      <c r="G81" s="57"/>
      <c r="H81" s="50">
        <f t="shared" si="1"/>
        <v>0</v>
      </c>
    </row>
    <row r="82" spans="1:8" ht="34.5" customHeight="1" x14ac:dyDescent="0.15">
      <c r="A82" s="41">
        <v>1090</v>
      </c>
      <c r="B82" s="129" t="s">
        <v>126</v>
      </c>
      <c r="C82" s="51" t="s">
        <v>1387</v>
      </c>
      <c r="D82" s="44">
        <v>0</v>
      </c>
      <c r="E82" s="45">
        <v>63</v>
      </c>
      <c r="F82" s="46">
        <v>0</v>
      </c>
      <c r="G82" s="57"/>
      <c r="H82" s="50">
        <f t="shared" si="1"/>
        <v>0</v>
      </c>
    </row>
    <row r="83" spans="1:8" ht="34.5" customHeight="1" x14ac:dyDescent="0.15">
      <c r="A83" s="41">
        <v>1091</v>
      </c>
      <c r="B83" s="129" t="s">
        <v>126</v>
      </c>
      <c r="C83" s="51" t="s">
        <v>1388</v>
      </c>
      <c r="D83" s="44">
        <v>0</v>
      </c>
      <c r="E83" s="45">
        <v>1</v>
      </c>
      <c r="F83" s="46">
        <v>0</v>
      </c>
      <c r="G83" s="57"/>
      <c r="H83" s="50">
        <f t="shared" si="1"/>
        <v>0</v>
      </c>
    </row>
    <row r="84" spans="1:8" ht="34.5" customHeight="1" x14ac:dyDescent="0.15">
      <c r="A84" s="41">
        <v>1092</v>
      </c>
      <c r="B84" s="129" t="s">
        <v>126</v>
      </c>
      <c r="C84" s="51" t="s">
        <v>1389</v>
      </c>
      <c r="D84" s="44">
        <v>0</v>
      </c>
      <c r="E84" s="45">
        <v>18</v>
      </c>
      <c r="F84" s="46">
        <v>0</v>
      </c>
      <c r="G84" s="57"/>
      <c r="H84" s="50">
        <f t="shared" si="1"/>
        <v>0</v>
      </c>
    </row>
    <row r="85" spans="1:8" ht="34.5" customHeight="1" x14ac:dyDescent="0.15">
      <c r="A85" s="41">
        <v>1093</v>
      </c>
      <c r="B85" s="129" t="s">
        <v>126</v>
      </c>
      <c r="C85" s="51" t="s">
        <v>1390</v>
      </c>
      <c r="D85" s="44">
        <v>0</v>
      </c>
      <c r="E85" s="45">
        <v>1</v>
      </c>
      <c r="F85" s="46">
        <v>0</v>
      </c>
      <c r="G85" s="57"/>
      <c r="H85" s="50">
        <f t="shared" si="1"/>
        <v>0</v>
      </c>
    </row>
    <row r="86" spans="1:8" ht="34.5" customHeight="1" x14ac:dyDescent="0.15">
      <c r="A86" s="41">
        <v>1094</v>
      </c>
      <c r="B86" s="129" t="s">
        <v>126</v>
      </c>
      <c r="C86" s="51" t="s">
        <v>1391</v>
      </c>
      <c r="D86" s="44">
        <v>0</v>
      </c>
      <c r="E86" s="45">
        <v>3</v>
      </c>
      <c r="F86" s="46">
        <v>0</v>
      </c>
      <c r="G86" s="57"/>
      <c r="H86" s="50">
        <f t="shared" si="1"/>
        <v>0</v>
      </c>
    </row>
    <row r="87" spans="1:8" ht="34.5" customHeight="1" x14ac:dyDescent="0.15">
      <c r="A87" s="41">
        <v>1095</v>
      </c>
      <c r="B87" s="129" t="s">
        <v>126</v>
      </c>
      <c r="C87" s="51" t="s">
        <v>1392</v>
      </c>
      <c r="D87" s="44">
        <v>0</v>
      </c>
      <c r="E87" s="45">
        <v>1</v>
      </c>
      <c r="F87" s="46">
        <v>0</v>
      </c>
      <c r="G87" s="57"/>
      <c r="H87" s="50">
        <f t="shared" si="1"/>
        <v>0</v>
      </c>
    </row>
    <row r="88" spans="1:8" ht="34.5" customHeight="1" x14ac:dyDescent="0.15">
      <c r="A88" s="41">
        <v>1096</v>
      </c>
      <c r="B88" s="129" t="s">
        <v>126</v>
      </c>
      <c r="C88" s="51" t="s">
        <v>1393</v>
      </c>
      <c r="D88" s="44">
        <v>0</v>
      </c>
      <c r="E88" s="45">
        <v>10</v>
      </c>
      <c r="F88" s="46">
        <v>0</v>
      </c>
      <c r="G88" s="57"/>
      <c r="H88" s="50">
        <f t="shared" si="1"/>
        <v>0</v>
      </c>
    </row>
    <row r="89" spans="1:8" ht="34.5" customHeight="1" x14ac:dyDescent="0.15">
      <c r="A89" s="41">
        <v>1097</v>
      </c>
      <c r="B89" s="129" t="s">
        <v>126</v>
      </c>
      <c r="C89" s="51" t="s">
        <v>1394</v>
      </c>
      <c r="D89" s="44">
        <v>0</v>
      </c>
      <c r="E89" s="45">
        <v>1</v>
      </c>
      <c r="F89" s="46">
        <v>0</v>
      </c>
      <c r="G89" s="57"/>
      <c r="H89" s="50">
        <f t="shared" si="1"/>
        <v>0</v>
      </c>
    </row>
    <row r="90" spans="1:8" ht="34.5" customHeight="1" x14ac:dyDescent="0.15">
      <c r="A90" s="41">
        <v>1098</v>
      </c>
      <c r="B90" s="129" t="s">
        <v>126</v>
      </c>
      <c r="C90" s="51" t="s">
        <v>1395</v>
      </c>
      <c r="D90" s="44">
        <v>0</v>
      </c>
      <c r="E90" s="45">
        <v>41</v>
      </c>
      <c r="F90" s="46">
        <v>0</v>
      </c>
      <c r="G90" s="57"/>
      <c r="H90" s="50">
        <f t="shared" si="1"/>
        <v>0</v>
      </c>
    </row>
    <row r="91" spans="1:8" ht="34.5" customHeight="1" x14ac:dyDescent="0.15">
      <c r="A91" s="41">
        <v>1099</v>
      </c>
      <c r="B91" s="129" t="s">
        <v>126</v>
      </c>
      <c r="C91" s="51" t="s">
        <v>1396</v>
      </c>
      <c r="D91" s="44">
        <v>0</v>
      </c>
      <c r="E91" s="45">
        <v>11</v>
      </c>
      <c r="F91" s="46">
        <v>0</v>
      </c>
      <c r="G91" s="57"/>
      <c r="H91" s="50">
        <f t="shared" si="1"/>
        <v>0</v>
      </c>
    </row>
    <row r="92" spans="1:8" ht="34.5" customHeight="1" x14ac:dyDescent="0.15">
      <c r="A92" s="41">
        <v>1100</v>
      </c>
      <c r="B92" s="129" t="s">
        <v>126</v>
      </c>
      <c r="C92" s="51" t="s">
        <v>1397</v>
      </c>
      <c r="D92" s="44">
        <v>0</v>
      </c>
      <c r="E92" s="45">
        <v>8</v>
      </c>
      <c r="F92" s="46">
        <v>0</v>
      </c>
      <c r="G92" s="57"/>
      <c r="H92" s="50">
        <f t="shared" si="1"/>
        <v>0</v>
      </c>
    </row>
    <row r="93" spans="1:8" ht="34.5" customHeight="1" x14ac:dyDescent="0.15">
      <c r="A93" s="41">
        <v>1101</v>
      </c>
      <c r="B93" s="129" t="s">
        <v>126</v>
      </c>
      <c r="C93" s="51" t="s">
        <v>1398</v>
      </c>
      <c r="D93" s="44">
        <v>0</v>
      </c>
      <c r="E93" s="45">
        <v>14</v>
      </c>
      <c r="F93" s="46">
        <v>0</v>
      </c>
      <c r="G93" s="57"/>
      <c r="H93" s="50">
        <f t="shared" si="1"/>
        <v>0</v>
      </c>
    </row>
    <row r="94" spans="1:8" ht="34.5" customHeight="1" x14ac:dyDescent="0.15">
      <c r="A94" s="41">
        <v>1102</v>
      </c>
      <c r="B94" s="129" t="s">
        <v>126</v>
      </c>
      <c r="C94" s="51" t="s">
        <v>1399</v>
      </c>
      <c r="D94" s="44">
        <v>0</v>
      </c>
      <c r="E94" s="45">
        <v>14</v>
      </c>
      <c r="F94" s="46">
        <v>0</v>
      </c>
      <c r="G94" s="57"/>
      <c r="H94" s="50">
        <f t="shared" si="1"/>
        <v>0</v>
      </c>
    </row>
    <row r="95" spans="1:8" ht="34.5" customHeight="1" x14ac:dyDescent="0.15">
      <c r="A95" s="41">
        <v>1103</v>
      </c>
      <c r="B95" s="129" t="s">
        <v>126</v>
      </c>
      <c r="C95" s="51" t="s">
        <v>1400</v>
      </c>
      <c r="D95" s="44">
        <v>0</v>
      </c>
      <c r="E95" s="45">
        <v>14</v>
      </c>
      <c r="F95" s="46">
        <v>0</v>
      </c>
      <c r="G95" s="57"/>
      <c r="H95" s="50">
        <f t="shared" si="1"/>
        <v>0</v>
      </c>
    </row>
    <row r="96" spans="1:8" ht="34.5" customHeight="1" x14ac:dyDescent="0.15">
      <c r="A96" s="41">
        <v>1104</v>
      </c>
      <c r="B96" s="129" t="s">
        <v>126</v>
      </c>
      <c r="C96" s="51" t="s">
        <v>1401</v>
      </c>
      <c r="D96" s="44">
        <v>0</v>
      </c>
      <c r="E96" s="45">
        <v>33</v>
      </c>
      <c r="F96" s="46">
        <v>0</v>
      </c>
      <c r="G96" s="57"/>
      <c r="H96" s="50">
        <f t="shared" si="1"/>
        <v>0</v>
      </c>
    </row>
    <row r="97" spans="1:8" ht="34.5" customHeight="1" x14ac:dyDescent="0.15">
      <c r="A97" s="41">
        <v>1105</v>
      </c>
      <c r="B97" s="129" t="s">
        <v>126</v>
      </c>
      <c r="C97" s="51" t="s">
        <v>1402</v>
      </c>
      <c r="D97" s="44">
        <v>0</v>
      </c>
      <c r="E97" s="45">
        <v>15</v>
      </c>
      <c r="F97" s="46">
        <v>0</v>
      </c>
      <c r="G97" s="57"/>
      <c r="H97" s="50">
        <f t="shared" si="1"/>
        <v>0</v>
      </c>
    </row>
    <row r="98" spans="1:8" ht="34.5" customHeight="1" x14ac:dyDescent="0.15">
      <c r="A98" s="41">
        <v>1106</v>
      </c>
      <c r="B98" s="129" t="s">
        <v>126</v>
      </c>
      <c r="C98" s="51" t="s">
        <v>1403</v>
      </c>
      <c r="D98" s="44">
        <v>0</v>
      </c>
      <c r="E98" s="45">
        <v>12</v>
      </c>
      <c r="F98" s="46">
        <v>0</v>
      </c>
      <c r="G98" s="57"/>
      <c r="H98" s="50">
        <f t="shared" si="1"/>
        <v>0</v>
      </c>
    </row>
    <row r="99" spans="1:8" ht="34.5" customHeight="1" x14ac:dyDescent="0.15">
      <c r="A99" s="41">
        <v>1107</v>
      </c>
      <c r="B99" s="129" t="s">
        <v>126</v>
      </c>
      <c r="C99" s="51" t="s">
        <v>1404</v>
      </c>
      <c r="D99" s="44">
        <v>0</v>
      </c>
      <c r="E99" s="45">
        <v>26</v>
      </c>
      <c r="F99" s="46">
        <v>0</v>
      </c>
      <c r="G99" s="57"/>
      <c r="H99" s="50">
        <f t="shared" si="1"/>
        <v>0</v>
      </c>
    </row>
    <row r="100" spans="1:8" ht="34.5" customHeight="1" x14ac:dyDescent="0.15">
      <c r="A100" s="41">
        <v>1108</v>
      </c>
      <c r="B100" s="129" t="s">
        <v>126</v>
      </c>
      <c r="C100" s="51" t="s">
        <v>1405</v>
      </c>
      <c r="D100" s="44">
        <v>0</v>
      </c>
      <c r="E100" s="45">
        <v>3</v>
      </c>
      <c r="F100" s="46">
        <v>0</v>
      </c>
      <c r="G100" s="57"/>
      <c r="H100" s="50">
        <f t="shared" si="1"/>
        <v>0</v>
      </c>
    </row>
    <row r="101" spans="1:8" ht="34.5" customHeight="1" x14ac:dyDescent="0.15">
      <c r="A101" s="41">
        <v>1109</v>
      </c>
      <c r="B101" s="129" t="s">
        <v>126</v>
      </c>
      <c r="C101" s="51" t="s">
        <v>1406</v>
      </c>
      <c r="D101" s="44">
        <v>0</v>
      </c>
      <c r="E101" s="45">
        <v>1</v>
      </c>
      <c r="F101" s="46">
        <v>0</v>
      </c>
      <c r="G101" s="57"/>
      <c r="H101" s="50">
        <f t="shared" si="1"/>
        <v>0</v>
      </c>
    </row>
    <row r="102" spans="1:8" ht="34.5" customHeight="1" x14ac:dyDescent="0.15">
      <c r="A102" s="41">
        <v>1110</v>
      </c>
      <c r="B102" s="129" t="s">
        <v>126</v>
      </c>
      <c r="C102" s="51" t="s">
        <v>1407</v>
      </c>
      <c r="D102" s="44">
        <v>0</v>
      </c>
      <c r="E102" s="45">
        <v>94</v>
      </c>
      <c r="F102" s="46">
        <v>0</v>
      </c>
      <c r="G102" s="57"/>
      <c r="H102" s="50">
        <f t="shared" si="1"/>
        <v>0</v>
      </c>
    </row>
    <row r="103" spans="1:8" ht="34.5" customHeight="1" x14ac:dyDescent="0.15">
      <c r="A103" s="41">
        <v>1111</v>
      </c>
      <c r="B103" s="129" t="s">
        <v>126</v>
      </c>
      <c r="C103" s="51" t="s">
        <v>1408</v>
      </c>
      <c r="D103" s="44">
        <v>0</v>
      </c>
      <c r="E103" s="45">
        <v>10</v>
      </c>
      <c r="F103" s="46">
        <v>0</v>
      </c>
      <c r="G103" s="57"/>
      <c r="H103" s="50">
        <f t="shared" si="1"/>
        <v>0</v>
      </c>
    </row>
    <row r="104" spans="1:8" ht="34.5" customHeight="1" x14ac:dyDescent="0.15">
      <c r="A104" s="41">
        <v>1112</v>
      </c>
      <c r="B104" s="129" t="s">
        <v>126</v>
      </c>
      <c r="C104" s="51" t="s">
        <v>1409</v>
      </c>
      <c r="D104" s="44">
        <v>0</v>
      </c>
      <c r="E104" s="45">
        <v>64</v>
      </c>
      <c r="F104" s="46">
        <v>0</v>
      </c>
      <c r="G104" s="57"/>
      <c r="H104" s="50">
        <f t="shared" si="1"/>
        <v>0</v>
      </c>
    </row>
    <row r="105" spans="1:8" ht="34.5" customHeight="1" x14ac:dyDescent="0.15">
      <c r="A105" s="41">
        <v>1113</v>
      </c>
      <c r="B105" s="129" t="s">
        <v>126</v>
      </c>
      <c r="C105" s="51" t="s">
        <v>1410</v>
      </c>
      <c r="D105" s="44">
        <v>0</v>
      </c>
      <c r="E105" s="45">
        <v>90</v>
      </c>
      <c r="F105" s="46">
        <v>0</v>
      </c>
      <c r="G105" s="57"/>
      <c r="H105" s="50">
        <f t="shared" si="1"/>
        <v>0</v>
      </c>
    </row>
    <row r="106" spans="1:8" ht="34.5" customHeight="1" x14ac:dyDescent="0.15">
      <c r="A106" s="41">
        <v>1114</v>
      </c>
      <c r="B106" s="129" t="s">
        <v>126</v>
      </c>
      <c r="C106" s="51" t="s">
        <v>1411</v>
      </c>
      <c r="D106" s="44">
        <v>0</v>
      </c>
      <c r="E106" s="45">
        <v>90</v>
      </c>
      <c r="F106" s="46">
        <v>0</v>
      </c>
      <c r="G106" s="57"/>
      <c r="H106" s="50">
        <f t="shared" si="1"/>
        <v>0</v>
      </c>
    </row>
    <row r="107" spans="1:8" ht="34.5" customHeight="1" x14ac:dyDescent="0.15">
      <c r="A107" s="41">
        <v>1115</v>
      </c>
      <c r="B107" s="129" t="s">
        <v>126</v>
      </c>
      <c r="C107" s="51" t="s">
        <v>1412</v>
      </c>
      <c r="D107" s="44">
        <v>0</v>
      </c>
      <c r="E107" s="45">
        <v>1</v>
      </c>
      <c r="F107" s="46">
        <v>0</v>
      </c>
      <c r="G107" s="57"/>
      <c r="H107" s="50">
        <f t="shared" si="1"/>
        <v>0</v>
      </c>
    </row>
    <row r="108" spans="1:8" ht="34.5" customHeight="1" x14ac:dyDescent="0.15">
      <c r="A108" s="41">
        <v>1116</v>
      </c>
      <c r="B108" s="129" t="s">
        <v>126</v>
      </c>
      <c r="C108" s="51" t="s">
        <v>1413</v>
      </c>
      <c r="D108" s="44">
        <v>0</v>
      </c>
      <c r="E108" s="45">
        <v>2</v>
      </c>
      <c r="F108" s="46">
        <v>0</v>
      </c>
      <c r="G108" s="57"/>
      <c r="H108" s="50">
        <f t="shared" si="1"/>
        <v>0</v>
      </c>
    </row>
    <row r="109" spans="1:8" ht="34.5" customHeight="1" x14ac:dyDescent="0.15">
      <c r="A109" s="41">
        <v>1117</v>
      </c>
      <c r="B109" s="129" t="s">
        <v>126</v>
      </c>
      <c r="C109" s="51" t="s">
        <v>1414</v>
      </c>
      <c r="D109" s="44">
        <v>0</v>
      </c>
      <c r="E109" s="45">
        <v>1</v>
      </c>
      <c r="F109" s="46">
        <v>0</v>
      </c>
      <c r="G109" s="57"/>
      <c r="H109" s="50">
        <f t="shared" si="1"/>
        <v>0</v>
      </c>
    </row>
    <row r="110" spans="1:8" ht="34.5" customHeight="1" x14ac:dyDescent="0.15">
      <c r="A110" s="41">
        <v>1118</v>
      </c>
      <c r="B110" s="129" t="s">
        <v>126</v>
      </c>
      <c r="C110" s="51" t="s">
        <v>1415</v>
      </c>
      <c r="D110" s="44">
        <v>0</v>
      </c>
      <c r="E110" s="45">
        <v>1</v>
      </c>
      <c r="F110" s="46">
        <v>0</v>
      </c>
      <c r="G110" s="57"/>
      <c r="H110" s="50">
        <f t="shared" si="1"/>
        <v>0</v>
      </c>
    </row>
    <row r="111" spans="1:8" ht="34.5" customHeight="1" x14ac:dyDescent="0.15">
      <c r="A111" s="41">
        <v>1119</v>
      </c>
      <c r="B111" s="129" t="s">
        <v>126</v>
      </c>
      <c r="C111" s="51" t="s">
        <v>1416</v>
      </c>
      <c r="D111" s="44">
        <v>0</v>
      </c>
      <c r="E111" s="45">
        <v>15</v>
      </c>
      <c r="F111" s="46">
        <v>0</v>
      </c>
      <c r="G111" s="57"/>
      <c r="H111" s="50">
        <f t="shared" si="1"/>
        <v>0</v>
      </c>
    </row>
    <row r="112" spans="1:8" ht="34.5" customHeight="1" x14ac:dyDescent="0.15">
      <c r="A112" s="41">
        <v>1120</v>
      </c>
      <c r="B112" s="129" t="s">
        <v>126</v>
      </c>
      <c r="C112" s="51" t="s">
        <v>1417</v>
      </c>
      <c r="D112" s="44">
        <v>0</v>
      </c>
      <c r="E112" s="45">
        <v>18</v>
      </c>
      <c r="F112" s="46">
        <v>0</v>
      </c>
      <c r="G112" s="57"/>
      <c r="H112" s="50">
        <f t="shared" si="1"/>
        <v>0</v>
      </c>
    </row>
    <row r="113" spans="1:8" ht="34.5" customHeight="1" x14ac:dyDescent="0.15">
      <c r="A113" s="41">
        <v>1121</v>
      </c>
      <c r="B113" s="129" t="s">
        <v>126</v>
      </c>
      <c r="C113" s="51" t="s">
        <v>1418</v>
      </c>
      <c r="D113" s="44">
        <v>0</v>
      </c>
      <c r="E113" s="45">
        <v>10</v>
      </c>
      <c r="F113" s="46">
        <v>0</v>
      </c>
      <c r="G113" s="57"/>
      <c r="H113" s="50">
        <f t="shared" si="1"/>
        <v>0</v>
      </c>
    </row>
    <row r="114" spans="1:8" ht="34.5" customHeight="1" x14ac:dyDescent="0.15">
      <c r="A114" s="41">
        <v>1122</v>
      </c>
      <c r="B114" s="129" t="s">
        <v>126</v>
      </c>
      <c r="C114" s="51" t="s">
        <v>1419</v>
      </c>
      <c r="D114" s="44">
        <v>0</v>
      </c>
      <c r="E114" s="45">
        <v>17</v>
      </c>
      <c r="F114" s="46">
        <v>0</v>
      </c>
      <c r="G114" s="57"/>
      <c r="H114" s="50">
        <f t="shared" si="1"/>
        <v>0</v>
      </c>
    </row>
    <row r="115" spans="1:8" ht="34.5" customHeight="1" x14ac:dyDescent="0.15">
      <c r="A115" s="41">
        <v>1123</v>
      </c>
      <c r="B115" s="129" t="s">
        <v>126</v>
      </c>
      <c r="C115" s="51" t="s">
        <v>1420</v>
      </c>
      <c r="D115" s="44">
        <v>0</v>
      </c>
      <c r="E115" s="45">
        <v>1</v>
      </c>
      <c r="F115" s="46">
        <v>0</v>
      </c>
      <c r="G115" s="57"/>
      <c r="H115" s="50">
        <f t="shared" si="1"/>
        <v>0</v>
      </c>
    </row>
    <row r="116" spans="1:8" ht="34.5" customHeight="1" x14ac:dyDescent="0.15">
      <c r="A116" s="41">
        <v>1124</v>
      </c>
      <c r="B116" s="129" t="s">
        <v>126</v>
      </c>
      <c r="C116" s="51" t="s">
        <v>1421</v>
      </c>
      <c r="D116" s="44">
        <v>0</v>
      </c>
      <c r="E116" s="45">
        <v>1</v>
      </c>
      <c r="F116" s="46">
        <v>0</v>
      </c>
      <c r="G116" s="57"/>
      <c r="H116" s="50">
        <f t="shared" si="1"/>
        <v>0</v>
      </c>
    </row>
    <row r="117" spans="1:8" ht="34.5" customHeight="1" x14ac:dyDescent="0.15">
      <c r="A117" s="41">
        <v>1125</v>
      </c>
      <c r="B117" s="129" t="s">
        <v>126</v>
      </c>
      <c r="C117" s="51" t="s">
        <v>1422</v>
      </c>
      <c r="D117" s="44">
        <v>0</v>
      </c>
      <c r="E117" s="45">
        <v>30</v>
      </c>
      <c r="F117" s="46">
        <v>0</v>
      </c>
      <c r="G117" s="57"/>
      <c r="H117" s="50">
        <f t="shared" si="1"/>
        <v>0</v>
      </c>
    </row>
    <row r="118" spans="1:8" ht="34.5" customHeight="1" x14ac:dyDescent="0.15">
      <c r="A118" s="41">
        <v>1126</v>
      </c>
      <c r="B118" s="129" t="s">
        <v>126</v>
      </c>
      <c r="C118" s="51" t="s">
        <v>1423</v>
      </c>
      <c r="D118" s="44">
        <v>0</v>
      </c>
      <c r="E118" s="45">
        <v>30</v>
      </c>
      <c r="F118" s="46">
        <v>0</v>
      </c>
      <c r="G118" s="57"/>
      <c r="H118" s="50">
        <f t="shared" si="1"/>
        <v>0</v>
      </c>
    </row>
    <row r="119" spans="1:8" ht="34.5" customHeight="1" x14ac:dyDescent="0.15">
      <c r="A119" s="41">
        <v>1127</v>
      </c>
      <c r="B119" s="129" t="s">
        <v>126</v>
      </c>
      <c r="C119" s="51" t="s">
        <v>1424</v>
      </c>
      <c r="D119" s="44">
        <v>0</v>
      </c>
      <c r="E119" s="45">
        <v>8</v>
      </c>
      <c r="F119" s="46">
        <v>0</v>
      </c>
      <c r="G119" s="57"/>
      <c r="H119" s="50">
        <f t="shared" si="1"/>
        <v>0</v>
      </c>
    </row>
    <row r="120" spans="1:8" ht="34.5" customHeight="1" x14ac:dyDescent="0.15">
      <c r="A120" s="41">
        <v>1128</v>
      </c>
      <c r="B120" s="129" t="s">
        <v>126</v>
      </c>
      <c r="C120" s="51" t="s">
        <v>1425</v>
      </c>
      <c r="D120" s="44">
        <v>0</v>
      </c>
      <c r="E120" s="45">
        <v>10</v>
      </c>
      <c r="F120" s="46">
        <v>0</v>
      </c>
      <c r="G120" s="57"/>
      <c r="H120" s="50">
        <f t="shared" si="1"/>
        <v>0</v>
      </c>
    </row>
    <row r="121" spans="1:8" ht="34.5" customHeight="1" x14ac:dyDescent="0.15">
      <c r="A121" s="41">
        <v>1129</v>
      </c>
      <c r="B121" s="129" t="s">
        <v>126</v>
      </c>
      <c r="C121" s="51" t="s">
        <v>1426</v>
      </c>
      <c r="D121" s="44">
        <v>0</v>
      </c>
      <c r="E121" s="45">
        <v>4</v>
      </c>
      <c r="F121" s="46">
        <v>0</v>
      </c>
      <c r="G121" s="57"/>
      <c r="H121" s="50">
        <f t="shared" si="1"/>
        <v>0</v>
      </c>
    </row>
    <row r="122" spans="1:8" ht="34.5" customHeight="1" x14ac:dyDescent="0.15">
      <c r="A122" s="41">
        <v>1130</v>
      </c>
      <c r="B122" s="129" t="s">
        <v>126</v>
      </c>
      <c r="C122" s="51" t="s">
        <v>1427</v>
      </c>
      <c r="D122" s="44">
        <v>0</v>
      </c>
      <c r="E122" s="45">
        <v>1</v>
      </c>
      <c r="F122" s="46">
        <v>0</v>
      </c>
      <c r="G122" s="57"/>
      <c r="H122" s="50">
        <f t="shared" si="1"/>
        <v>0</v>
      </c>
    </row>
    <row r="123" spans="1:8" ht="34.5" customHeight="1" x14ac:dyDescent="0.15">
      <c r="A123" s="41">
        <v>1131</v>
      </c>
      <c r="B123" s="129" t="s">
        <v>126</v>
      </c>
      <c r="C123" s="51" t="s">
        <v>1428</v>
      </c>
      <c r="D123" s="44">
        <v>0</v>
      </c>
      <c r="E123" s="45">
        <v>7</v>
      </c>
      <c r="F123" s="46">
        <v>0</v>
      </c>
      <c r="G123" s="57"/>
      <c r="H123" s="50">
        <f t="shared" si="1"/>
        <v>0</v>
      </c>
    </row>
    <row r="124" spans="1:8" ht="34.5" customHeight="1" x14ac:dyDescent="0.15">
      <c r="A124" s="41">
        <v>1132</v>
      </c>
      <c r="B124" s="129" t="s">
        <v>1301</v>
      </c>
      <c r="C124" s="51" t="s">
        <v>1325</v>
      </c>
      <c r="D124" s="44">
        <v>0</v>
      </c>
      <c r="E124" s="45">
        <v>1</v>
      </c>
      <c r="F124" s="46">
        <v>0</v>
      </c>
      <c r="G124" s="57"/>
      <c r="H124" s="50">
        <f t="shared" si="1"/>
        <v>0</v>
      </c>
    </row>
    <row r="125" spans="1:8" ht="34.5" customHeight="1" x14ac:dyDescent="0.15">
      <c r="F125" s="66"/>
      <c r="G125" s="67" t="s">
        <v>165</v>
      </c>
      <c r="H125" s="59">
        <f>SUBTOTAL(9,H3:H124)</f>
        <v>0</v>
      </c>
    </row>
  </sheetData>
  <autoFilter ref="A2:I124" xr:uid="{00000000-0009-0000-0000-000004000000}"/>
  <phoneticPr fontId="2"/>
  <pageMargins left="0.7" right="0.7" top="0.75" bottom="0.75" header="0.3" footer="0.3"/>
  <pageSetup paperSize="9" scale="59" fitToHeight="0" orientation="portrait" r:id="rId1"/>
</worksheet>
</file>